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H:\"/>
    </mc:Choice>
  </mc:AlternateContent>
  <bookViews>
    <workbookView xWindow="0" yWindow="0" windowWidth="20490" windowHeight="9045" tabRatio="742" activeTab="1"/>
  </bookViews>
  <sheets>
    <sheet name="Introduction" sheetId="6" r:id="rId1"/>
    <sheet name="1. About" sheetId="2" r:id="rId2"/>
    <sheet name="2. Contextual" sheetId="3" r:id="rId3"/>
    <sheet name="3. Revenues" sheetId="10" r:id="rId4"/>
    <sheet name="Revenues - example Norway" sheetId="9" state="hidden" r:id="rId5"/>
    <sheet name="Changelog" sheetId="11" state="hidden" r:id="rId6"/>
  </sheets>
  <calcPr calcId="152511" calcOnSave="0" concurrentCalc="0"/>
</workbook>
</file>

<file path=xl/calcChain.xml><?xml version="1.0" encoding="utf-8"?>
<calcChain xmlns="http://schemas.openxmlformats.org/spreadsheetml/2006/main">
  <c r="H10" i="9" l="1"/>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6" i="9"/>
  <c r="G56" i="9"/>
  <c r="BY9" i="9"/>
  <c r="BX9" i="9"/>
  <c r="BW9" i="9"/>
  <c r="BV9" i="9"/>
  <c r="BU9" i="9"/>
  <c r="BT9" i="9"/>
  <c r="BS9" i="9"/>
  <c r="BR9" i="9"/>
  <c r="BQ9" i="9"/>
  <c r="BP9" i="9"/>
  <c r="BO9" i="9"/>
  <c r="BN9" i="9"/>
  <c r="BM9" i="9"/>
  <c r="BL9" i="9"/>
  <c r="BK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4" i="10"/>
  <c r="H63" i="10"/>
  <c r="G63" i="10"/>
  <c r="H58" i="10"/>
  <c r="H57" i="10"/>
  <c r="H56"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D9" i="3"/>
</calcChain>
</file>

<file path=xl/sharedStrings.xml><?xml version="1.0" encoding="utf-8"?>
<sst xmlns="http://schemas.openxmlformats.org/spreadsheetml/2006/main" count="900" uniqueCount="471">
  <si>
    <t>Other revenue</t>
  </si>
  <si>
    <t>Commodities</t>
  </si>
  <si>
    <t>4Sea Energy AS</t>
  </si>
  <si>
    <t>A/S Norske Shell</t>
  </si>
  <si>
    <t>Bayerngas Norge AS</t>
  </si>
  <si>
    <t>not included</t>
  </si>
  <si>
    <t>not applicable</t>
  </si>
  <si>
    <t>included</t>
  </si>
  <si>
    <t>State Direct Financial Investment (Petoro)</t>
  </si>
  <si>
    <t>Dividend from ownership of Statoil</t>
  </si>
  <si>
    <t>Oil/gas</t>
  </si>
  <si>
    <t>Name of revenue stream in country</t>
  </si>
  <si>
    <t>Bayerngas Produksjon Norge AS</t>
  </si>
  <si>
    <t>BG Norge AS</t>
  </si>
  <si>
    <t>BP Norge AS</t>
  </si>
  <si>
    <t>Brigde Energy Norge AS</t>
  </si>
  <si>
    <t>Capricorn Norge AS</t>
  </si>
  <si>
    <t>Centrica Energi NUF</t>
  </si>
  <si>
    <t>Chevron Norge AS</t>
  </si>
  <si>
    <t>Concedo ASA</t>
  </si>
  <si>
    <t>ConocoPhillips Skandinavia AS</t>
  </si>
  <si>
    <t>Core Energy AS</t>
  </si>
  <si>
    <t>Dana Petroleum Norway AS2)</t>
  </si>
  <si>
    <t>Det Norske Oljeselskap ASA</t>
  </si>
  <si>
    <t>DONG E&amp;P Norge AS</t>
  </si>
  <si>
    <t>E&amp;P Holding AS</t>
  </si>
  <si>
    <t>E.ON E&amp;P Norge AS</t>
  </si>
  <si>
    <t>Edison International Norway Branch NUF</t>
  </si>
  <si>
    <t>Eni Norge AS</t>
  </si>
  <si>
    <t>EnQuest Norge AS</t>
  </si>
  <si>
    <t>Enterprise Oil Norge AS</t>
  </si>
  <si>
    <t>Explora Petroleum AS</t>
  </si>
  <si>
    <t>ExxonMobil Expl. and Prod. Norway AS2)</t>
  </si>
  <si>
    <t>Faroe Petroleum Norge AS</t>
  </si>
  <si>
    <t>Fortis Petroleum Norway AS</t>
  </si>
  <si>
    <t>Front Exploration AS</t>
  </si>
  <si>
    <t>GDF SUEZ E&amp;P Norge AS</t>
  </si>
  <si>
    <t>Hess Norge AS</t>
  </si>
  <si>
    <t>Idemitsu Petroleum Norge AS</t>
  </si>
  <si>
    <t>Infragas Norge AS</t>
  </si>
  <si>
    <t>Lotos Expl. and Prod.  Norge AS</t>
  </si>
  <si>
    <t>Lukoil Oil Company</t>
  </si>
  <si>
    <t>Lundin Norway AS</t>
  </si>
  <si>
    <t>Maersk Oil Norway AS</t>
  </si>
  <si>
    <t>Marathon Oil Norge AS</t>
  </si>
  <si>
    <t>Nexen Exploration Norge AS</t>
  </si>
  <si>
    <t>Njord Gas Infrastructure AS</t>
  </si>
  <si>
    <t>Noreco Norway AS</t>
  </si>
  <si>
    <t>Norpipe Oil AS</t>
  </si>
  <si>
    <t>Norsea Gas AS</t>
  </si>
  <si>
    <t>Norske AEDC AS</t>
  </si>
  <si>
    <t>North Energy ASA</t>
  </si>
  <si>
    <t>Norwegian Energy Company ASA</t>
  </si>
  <si>
    <t>OMV(Norge) AS</t>
  </si>
  <si>
    <t>Petoro AS</t>
  </si>
  <si>
    <t>Petrolia Norway AS</t>
  </si>
  <si>
    <t>PGNiG Norway AS</t>
  </si>
  <si>
    <t>Premier Oil Norge AS</t>
  </si>
  <si>
    <t>Repsol Exploración SA</t>
  </si>
  <si>
    <t>Repsol Exploration Norge AS</t>
  </si>
  <si>
    <t xml:space="preserve">RN Nordic Oil AS  </t>
  </si>
  <si>
    <t>Rocksource ASA</t>
  </si>
  <si>
    <t>RWE-DEA Norge AS</t>
  </si>
  <si>
    <t>Silex Gas Norway AS</t>
  </si>
  <si>
    <t>Skagen 44 AS</t>
  </si>
  <si>
    <t>Skeie Energy AS</t>
  </si>
  <si>
    <t>Solveig Gas Norway AS</t>
  </si>
  <si>
    <t>Statoil ASA</t>
  </si>
  <si>
    <t>Stratum Energy AS</t>
  </si>
  <si>
    <t>Suncor Energy Norge AS</t>
  </si>
  <si>
    <t>Svenska Petroleum Exploration AS</t>
  </si>
  <si>
    <t>Talisman Energy Norge AS</t>
  </si>
  <si>
    <t>Total E &amp; P Norge AS</t>
  </si>
  <si>
    <t>Tullow Oil (Bream) Norge AS</t>
  </si>
  <si>
    <t>Tullow Oil Norge AS</t>
  </si>
  <si>
    <t>Valiant Petroleum Norge AS</t>
  </si>
  <si>
    <t>VNG Norge AS</t>
  </si>
  <si>
    <t>Wintershall Norge AS</t>
  </si>
  <si>
    <t>Subtotals</t>
  </si>
  <si>
    <t>Legal name</t>
  </si>
  <si>
    <t>Identification #</t>
  </si>
  <si>
    <t>Start Date</t>
  </si>
  <si>
    <t>End Date</t>
  </si>
  <si>
    <t>Oil</t>
  </si>
  <si>
    <t>Gas</t>
  </si>
  <si>
    <t>Mining</t>
  </si>
  <si>
    <t>&lt;text&gt;</t>
  </si>
  <si>
    <t>&lt;URL&gt;</t>
  </si>
  <si>
    <t>&lt;number&gt;</t>
  </si>
  <si>
    <t>By Revenue Stream</t>
  </si>
  <si>
    <t>By Company</t>
  </si>
  <si>
    <t>Entry</t>
  </si>
  <si>
    <t>Contextual information</t>
  </si>
  <si>
    <t>Public registory of licences, oil</t>
  </si>
  <si>
    <t>Public registory of licences, mining</t>
  </si>
  <si>
    <t>Information about awarding and transfer of licences</t>
  </si>
  <si>
    <t>Add rows as necessary to add other sectors</t>
  </si>
  <si>
    <t>PDF</t>
  </si>
  <si>
    <t>If multiple files, add rows as necessary.</t>
  </si>
  <si>
    <t>“Summary data from each EITI Report should be submitted electronically to the International Secretariat according to the standardised reporting format provided by the International Secretariat”</t>
  </si>
  <si>
    <t xml:space="preserve">   Part 2 addresses availability of contextual data, in line with requirements 3 and 4</t>
  </si>
  <si>
    <t>Fields marked in orange are required.</t>
  </si>
  <si>
    <t>Fields marked in yellow are optional.</t>
  </si>
  <si>
    <t>According to the EITI Standard §5.3.b:</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</si>
  <si>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</si>
  <si>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</si>
  <si>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</si>
  <si>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</si>
  <si>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</si>
  <si>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</si>
  <si>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</si>
  <si>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Disaggregtion of Data</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</si>
  <si>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</si>
  <si>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</si>
  <si>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</si>
  <si>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</si>
  <si>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</si>
  <si>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 xml:space="preserve">   Part 3 covers data on government revenues per revenue stream and company. An example of this part using Norway's 2012 EITI Report is available in a final worksheet</t>
  </si>
  <si>
    <t>Norges Bank</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</si>
  <si>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</si>
  <si>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</si>
  <si>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</si>
  <si>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</si>
  <si>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</si>
  <si>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</si>
  <si>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</si>
  <si>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</si>
  <si>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</si>
  <si>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</si>
  <si>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</si>
  <si>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</si>
  <si>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</si>
  <si>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</si>
  <si>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</si>
  <si>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</si>
  <si>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</si>
  <si>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</si>
  <si>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</si>
  <si>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</si>
  <si>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</si>
  <si>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</si>
  <si>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</si>
  <si>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1143E</t>
  </si>
  <si>
    <t xml:space="preserve">   Profits of natural resource fiscal monopolies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</si>
  <si>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</si>
  <si>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</si>
  <si>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</si>
  <si>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</si>
  <si>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</si>
  <si>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</si>
  <si>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</si>
  <si>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</si>
  <si>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</si>
  <si>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</si>
  <si>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</si>
  <si>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</si>
  <si>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</si>
  <si>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</si>
  <si>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</si>
  <si>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</si>
  <si>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</si>
  <si>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</si>
  <si>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</si>
  <si>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</si>
  <si>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</si>
  <si>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</si>
  <si>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</si>
  <si>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</si>
  <si>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</si>
  <si>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</si>
  <si>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</si>
  <si>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</si>
  <si>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</si>
  <si>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</si>
  <si>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</si>
  <si>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</si>
  <si>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</si>
  <si>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</si>
  <si>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</si>
  <si>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</si>
  <si>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</si>
  <si>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</si>
  <si>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</si>
  <si>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</si>
  <si>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</si>
  <si>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</si>
  <si>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</si>
  <si>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</si>
  <si>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</si>
  <si>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</si>
  <si>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</si>
  <si>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</si>
  <si>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</si>
  <si>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</si>
  <si>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</si>
  <si>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</si>
  <si>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</si>
  <si>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</si>
  <si>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</si>
  <si>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</si>
  <si>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GFS codes of revenue streams from extractive companies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</si>
  <si>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</si>
  <si>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</si>
  <si>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</si>
  <si>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</si>
  <si>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</si>
  <si>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</si>
  <si>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</si>
  <si>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</si>
  <si>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</si>
  <si>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Figures for payments broken down by ordinary tax and special tax are not available. Therefore figures under Special Tax include also CIT.</t>
  </si>
  <si>
    <t>Enter companies included in the EITI Report. Add columns as necessary.</t>
  </si>
  <si>
    <t>Indicate if revenue stream is "included",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</si>
  <si>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Record figures as reported by government, corrected after reconcilation.</t>
  </si>
  <si>
    <t>About</t>
  </si>
  <si>
    <t xml:space="preserve">   Part 1 covers the basic characteristics about the report</t>
  </si>
  <si>
    <t>Template for Summary Data from the EITI Report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</si>
  <si>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</si>
  <si>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Conversion rate utilised.  US $ 1 =</t>
  </si>
  <si>
    <t>Registry 2</t>
  </si>
  <si>
    <t>ISO currency code</t>
  </si>
  <si>
    <t>&lt;URL, or reference to section in EITI Report&gt;</t>
  </si>
  <si>
    <t>Publicly available registry of contracts</t>
  </si>
  <si>
    <t>&lt;name of document&gt;</t>
  </si>
  <si>
    <t>&lt;name of the registry/not available&gt;</t>
  </si>
  <si>
    <t>Add/remove rows as necessary, per registry</t>
  </si>
  <si>
    <t>&lt;reference to section in EITI Report&gt;</t>
  </si>
  <si>
    <t>Example: Norway's 2012 EITI Report.</t>
  </si>
  <si>
    <t>Add rows as necessary</t>
  </si>
  <si>
    <t>If yes, link to government's accounts, where revenues are recorded</t>
  </si>
  <si>
    <t>Name</t>
  </si>
  <si>
    <t>Email address</t>
  </si>
  <si>
    <t>Organisation</t>
  </si>
  <si>
    <t>Contact details to person who has completed this template</t>
  </si>
  <si>
    <t>Unit</t>
  </si>
  <si>
    <t>US $</t>
  </si>
  <si>
    <t>Modify entry in "unit" column if other than default.</t>
  </si>
  <si>
    <t>million Sm3</t>
  </si>
  <si>
    <t>million Sm3 o.e.</t>
  </si>
  <si>
    <t>Oil, volume</t>
  </si>
  <si>
    <t>Gas, volume</t>
  </si>
  <si>
    <t>Contribution of extractive industries to economy (3.4)</t>
  </si>
  <si>
    <t>Production volume and value (3.5.a)</t>
  </si>
  <si>
    <t>Export volume and value (3.5.b)</t>
  </si>
  <si>
    <t>Register of licences (3.9)</t>
  </si>
  <si>
    <t>Allocation of licences (3.10)</t>
  </si>
  <si>
    <t>Beneficial ownership (3.11)</t>
  </si>
  <si>
    <t>Contracts (3.12)</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</si>
  <si>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</si>
  <si>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</si>
  <si>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</si>
  <si>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</si>
  <si>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</si>
  <si>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Sale of the state’s share of production or other sales collected in-kind (4.1.c)</t>
  </si>
  <si>
    <t>Social expenditures (4.1.e)</t>
  </si>
  <si>
    <t>Does the report address the issue?</t>
  </si>
  <si>
    <t>Does the report address social expenditures?</t>
  </si>
  <si>
    <t>Total volume sold? (indicate unit, add rows as needed)</t>
  </si>
  <si>
    <t>Total revenue received?</t>
  </si>
  <si>
    <t>Infrastructure provisions and barter arrangements (4.1.d)?</t>
  </si>
  <si>
    <t>Transportation revenues (4.1.f)</t>
  </si>
  <si>
    <t>Sub-national payments (4.2.d)?</t>
  </si>
  <si>
    <t>Sub-national transfers (4.2.e)?</t>
  </si>
  <si>
    <t>If yes, what was the total revenue received?</t>
  </si>
  <si>
    <t>Does the report address transportation revenues?</t>
  </si>
  <si>
    <t>Does the report address sub-national payments?</t>
  </si>
  <si>
    <t>Does the report address sub-national transfers?</t>
  </si>
  <si>
    <t>Name of receiving government agency</t>
  </si>
  <si>
    <t>Oljeskattekontoret (Petroleum Tax Office)</t>
  </si>
  <si>
    <t>Oljedirektoratet (Norwegian Petroluem Directorate)</t>
  </si>
  <si>
    <t>Toll- og avgiftsdirektoratet (Directorate of Customs and Excise)</t>
  </si>
  <si>
    <t>NOX avgift (NOX Fee)</t>
  </si>
  <si>
    <t>CO2 avgift (CO2 Fee)</t>
  </si>
  <si>
    <t>Arealavgift (Area Fee)</t>
  </si>
  <si>
    <t>Særskatt (Special Tax) [1]</t>
  </si>
  <si>
    <t>TOTAL, reconciled</t>
  </si>
  <si>
    <t>Revenue, as disclosed by government</t>
  </si>
  <si>
    <t xml:space="preserve">TOTAL, disclosed by government </t>
  </si>
  <si>
    <t>Selskapsskatt [1]</t>
  </si>
  <si>
    <t>Norway is a special case in that payments from all companies are reconciled down to zero. In most countries, the figures provided in section (B) and the sub-total in (D) will differ.</t>
  </si>
  <si>
    <t>Example: 1000 NOK</t>
  </si>
  <si>
    <t>Currency unit</t>
  </si>
  <si>
    <t>D. Reconciled revenue streams per company</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</si>
  <si>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</si>
  <si>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</si>
  <si>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</si>
  <si>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</si>
  <si>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</si>
  <si>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</si>
  <si>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</si>
  <si>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</si>
  <si>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</si>
  <si>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</si>
  <si>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</si>
  <si>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(examples provided)</t>
  </si>
  <si>
    <t>Add rows as necessary to add other disaggregations</t>
  </si>
  <si>
    <t>B. Revenue streams (including revenues from extractive industries outside reconciliation)</t>
  </si>
  <si>
    <t>secretariat@eiti.org.</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</si>
  <si>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</si>
  <si>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</si>
  <si>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</si>
  <si>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</si>
  <si>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</si>
  <si>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</si>
  <si>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</si>
  <si>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&lt;choose option&gt;</t>
  </si>
  <si>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</si>
  <si>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</si>
  <si>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</si>
  <si>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</si>
  <si>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</si>
  <si>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</si>
  <si>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</si>
  <si>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Distribution of revenues from extractive industries (3.7.a)</t>
  </si>
  <si>
    <t xml:space="preserve">Revenues not classified </t>
  </si>
  <si>
    <t>15E</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</si>
  <si>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</si>
  <si>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</si>
  <si>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</si>
  <si>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</si>
  <si>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Version 1.1 as of 05 March 2015</t>
  </si>
  <si>
    <t>Liberia</t>
  </si>
  <si>
    <t>Moore Stephens LLP</t>
  </si>
  <si>
    <t>Yes</t>
  </si>
  <si>
    <t>Forestry</t>
  </si>
  <si>
    <t>Agriculture</t>
  </si>
  <si>
    <t>http://www.leiti.org.lr/leiti-reports.html</t>
  </si>
  <si>
    <t>Other file, link (LEITI: Beneficial Ownership)</t>
  </si>
  <si>
    <t>USD</t>
  </si>
  <si>
    <t>Radhouane Bouzaiane</t>
  </si>
  <si>
    <t>Radhouane.Bouzaiane@moorestephens.com</t>
  </si>
  <si>
    <t>Oil &amp; Gas</t>
  </si>
  <si>
    <t>Jonah Capital (BVI) Liberia Ltd.</t>
  </si>
  <si>
    <t>Arcelor Mittal Liberia Ltd</t>
  </si>
  <si>
    <t>Steinbock Minerals</t>
  </si>
  <si>
    <t>Bea Mountain Mining Corporation</t>
  </si>
  <si>
    <t>Firestone Liberia Incorporated</t>
  </si>
  <si>
    <t>Liberian Agricultural Company (L.A.C.)</t>
  </si>
  <si>
    <t>Golden Veroleum Liberia</t>
  </si>
  <si>
    <t>Liberia Forest Products Inc (LFPI)</t>
  </si>
  <si>
    <t>Equatorial Palm Oil (Liberia) Incorporated (EPO)</t>
  </si>
  <si>
    <t>Salala Rubber Corporation</t>
  </si>
  <si>
    <t>Atlantic Resources Ltd.</t>
  </si>
  <si>
    <t>Alpha Logging &amp; Wood Processing Inc.</t>
  </si>
  <si>
    <t>ExxonMobil Exploration and Production Liberia Ltd</t>
  </si>
  <si>
    <t>European Hydrocarbon Limited (EHL)</t>
  </si>
  <si>
    <t>Iron Resources Liberia Ltd. (IRLL)</t>
  </si>
  <si>
    <t>Sime Darby Plantation</t>
  </si>
  <si>
    <t>Cavalla Rubber Corporation</t>
  </si>
  <si>
    <t>Forest Venture Inc. (FVI)</t>
  </si>
  <si>
    <t>Akewa Group of Companies</t>
  </si>
  <si>
    <t>National Oil Company of Liberia (NOCAL)</t>
  </si>
  <si>
    <t>Golden Mass Trading</t>
  </si>
  <si>
    <t>Included and reconciled</t>
  </si>
  <si>
    <t>Included not reconciled</t>
  </si>
  <si>
    <t>Aircraft Inspection Fees</t>
  </si>
  <si>
    <t>Annual Social Contribution (County &amp; Community)</t>
  </si>
  <si>
    <t>Annual Training</t>
  </si>
  <si>
    <t>Bid Premium</t>
  </si>
  <si>
    <t>Chain of Custody Management Fee (PSI)</t>
  </si>
  <si>
    <t>Contribution via GOL to University Depts (UL etc.)</t>
  </si>
  <si>
    <t>ECOWAS Trade Levy (ETL)</t>
  </si>
  <si>
    <t>Forest Product Fee (processed materials)</t>
  </si>
  <si>
    <t>Import Levy</t>
  </si>
  <si>
    <t>Other administrative fees</t>
  </si>
  <si>
    <t>Scientific Research Fund</t>
  </si>
  <si>
    <t>Social Welfare Contribution</t>
  </si>
  <si>
    <t>Supply Vessel Annual Tonnage Tax</t>
  </si>
  <si>
    <t>Waybill Fee</t>
  </si>
  <si>
    <t>Liberia Revenue Authority (LRA)</t>
  </si>
  <si>
    <t>Others</t>
  </si>
  <si>
    <t>Liberia Maritime Authority (LMA)</t>
  </si>
  <si>
    <t>Signature Fees/Signing Bonus</t>
  </si>
  <si>
    <t>Customs User Fees</t>
  </si>
  <si>
    <t>GOL Fines</t>
  </si>
  <si>
    <t>Dividends to GOL</t>
  </si>
  <si>
    <t>Rubber sales tax</t>
  </si>
  <si>
    <t>Stumpage Fee</t>
  </si>
  <si>
    <t>Withholding on Payments to Third Parties</t>
  </si>
  <si>
    <t>GST</t>
  </si>
  <si>
    <t>Minerals License fees</t>
  </si>
  <si>
    <t>Royalty</t>
  </si>
  <si>
    <t>Timber Export Licence Fees</t>
  </si>
  <si>
    <t>Corporate Profits Tax / Turnover Tax</t>
  </si>
  <si>
    <t>Area Fee</t>
  </si>
  <si>
    <t>Non-Resident Withholding</t>
  </si>
  <si>
    <t>Personnel Income Withholding</t>
  </si>
  <si>
    <t>Log Export Fees</t>
  </si>
  <si>
    <t>US $ million</t>
  </si>
  <si>
    <t>Section 1.2 in EITI Report</t>
  </si>
  <si>
    <t>Non applicable</t>
  </si>
  <si>
    <t>Section 3.5 in EITI Report</t>
  </si>
  <si>
    <t>http://www.nocal.com.lr/operations/block-status</t>
  </si>
  <si>
    <t>Liberia Basin Status</t>
  </si>
  <si>
    <t>Not applicable</t>
  </si>
  <si>
    <t>Liberian Laws</t>
  </si>
  <si>
    <t>Mining sector : Section 3.1 in EITI Report
Oil and Gas Sector : Section 3.2 in EITI Report
Agriculture : Section 3.3 in EITI Report
Forestry Sector : Section 3.4 in EITI Report</t>
  </si>
  <si>
    <t>leiti_beneficial_ownership_final_report__december__2015</t>
  </si>
  <si>
    <t>Concessions, Contracts and Agreements
MINING | FORESTRY | AGRICULTURE | OIL</t>
  </si>
  <si>
    <t>http://www.leiti.org.lr/contracts-and-concessions.html</t>
  </si>
  <si>
    <t>No</t>
  </si>
  <si>
    <t>Section 4.1 in EITI Report</t>
  </si>
  <si>
    <t>Information not available</t>
  </si>
  <si>
    <t>Only Exploration</t>
  </si>
  <si>
    <t>Agriculture, volume</t>
  </si>
  <si>
    <t>Forestry, volume</t>
  </si>
  <si>
    <t>Surface Rental</t>
  </si>
  <si>
    <t>Administrative fees</t>
  </si>
  <si>
    <t>Please refer to note 1</t>
  </si>
  <si>
    <t>Excise Tax</t>
  </si>
  <si>
    <t>Mineral Dev.t &amp; Research Fund (pd to MLME only)</t>
  </si>
  <si>
    <t>Export tax</t>
  </si>
  <si>
    <t>Land Resource Tax</t>
  </si>
  <si>
    <t>Contract Administration Fee</t>
  </si>
  <si>
    <t>Phyto Sanitory Fee</t>
  </si>
  <si>
    <t>Mobile Offshore Drilling Unit Certification Fees</t>
  </si>
  <si>
    <t>Inpection Fees</t>
  </si>
  <si>
    <t>Permit Fees for Vessel Crew</t>
  </si>
  <si>
    <t>Casualty Investigation Fees</t>
  </si>
  <si>
    <t>Aviation Development Fees</t>
  </si>
  <si>
    <t>Temporary Air Service Permit</t>
  </si>
  <si>
    <t>Land Permit Fees</t>
  </si>
  <si>
    <t>Attendance fees</t>
  </si>
  <si>
    <t>Rural Energy fund</t>
  </si>
  <si>
    <t>NOCAL Others*</t>
  </si>
  <si>
    <t>Logs</t>
  </si>
  <si>
    <t>Stevedoring Tariff</t>
  </si>
  <si>
    <t xml:space="preserve">Note 1 </t>
  </si>
  <si>
    <t>Chevron</t>
  </si>
  <si>
    <t>China Union Investment (Liberia) Bong Mines Co. Ltd</t>
  </si>
  <si>
    <t>Putu Iron Ore Mining Inc. (PIOM)</t>
  </si>
  <si>
    <t>Anadarko</t>
  </si>
  <si>
    <t>Western Cluster Limited (WCL)</t>
  </si>
  <si>
    <t>International Consultant Capital (ICC)</t>
  </si>
  <si>
    <t>Maryland Oil Palm Plantation (MOPP)</t>
  </si>
  <si>
    <t>Mandra Forestry Liberia Ltd. (MFLL)</t>
  </si>
  <si>
    <t>BHP Billiton</t>
  </si>
  <si>
    <t>West Africa Diamonds Inc</t>
  </si>
  <si>
    <t>Boart Longyear Corporation Liberia</t>
  </si>
  <si>
    <t>Afric Diam Company Inc</t>
  </si>
  <si>
    <t>Libinc Oil Palm Inc. (LIBINC)</t>
  </si>
  <si>
    <t>Bao Chico Resources Liberia Ltd</t>
  </si>
  <si>
    <t>Anglo American Kumba Exploration (AAKEL)</t>
  </si>
  <si>
    <t>Hummingbird Resources (Liberia) Inc (HBRL)</t>
  </si>
  <si>
    <t>West Africa Gold &amp; Diamond Incorporated</t>
  </si>
  <si>
    <t>Earth Source Mineral International (ESM)</t>
  </si>
  <si>
    <t>The Lee Group of Enterprise</t>
  </si>
  <si>
    <t>Geblo Logging, Inc</t>
  </si>
  <si>
    <t>Amlib United Minerals Inc/ Kle Kle</t>
  </si>
  <si>
    <t>Magna Diversified Corporation</t>
  </si>
  <si>
    <t>Liberian Hardwood Corporation (LHC)</t>
  </si>
  <si>
    <t>National Port Authority (NPA)</t>
  </si>
  <si>
    <t>Environmental Protection Agency (EPA)</t>
  </si>
  <si>
    <t>Please refer to note 2</t>
  </si>
  <si>
    <t>This includes the following taxes :</t>
  </si>
  <si>
    <t>Note 2</t>
  </si>
  <si>
    <t>Revenues reported by Government Agencies with regards extractives companies which made payments below materiality threshold.</t>
  </si>
  <si>
    <t>Moore Stephens</t>
  </si>
  <si>
    <t>http://www.leiti.org.lr/</t>
  </si>
  <si>
    <t>2014 Annual Econmic Review.</t>
  </si>
  <si>
    <t>Section 1.3 in EITI Report</t>
  </si>
  <si>
    <t>Mining, volume</t>
  </si>
  <si>
    <t>Mt</t>
  </si>
  <si>
    <t>Iron ore</t>
  </si>
  <si>
    <t>Gold</t>
  </si>
  <si>
    <t>Diamond</t>
  </si>
  <si>
    <t>Ounce</t>
  </si>
  <si>
    <t>Carat</t>
  </si>
  <si>
    <t>Rubber</t>
  </si>
  <si>
    <t>M3</t>
  </si>
  <si>
    <t>Round Logs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</si>
</sst>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yyyy\-mm\-dd;@"/>
  </numFmts>
  <fonts count="41">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sz val="12"/>
      <name val="Calibri"/>
      <family val="2"/>
      <scheme val="minor"/>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sz val="10"/>
      <name val="Arial"/>
      <family val="2"/>
    </font>
    <font>
      <sz val="10"/>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rgb="FFFFCC99"/>
        <bgColor rgb="FF000000"/>
      </patternFill>
    </fill>
    <fill>
      <patternFill patternType="solid">
        <fgColor theme="2"/>
        <bgColor indexed="64"/>
      </patternFill>
    </fill>
    <fill>
      <patternFill patternType="solid">
        <fgColor rgb="FFF2F2F2"/>
      </patternFill>
    </fill>
  </fills>
  <borders count="41">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s>
  <cellStyleXfs count="33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3"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0" fillId="14" borderId="2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9" fillId="0" borderId="0"/>
    <xf numFmtId="0" fontId="40" fillId="0" borderId="0"/>
  </cellStyleXfs>
  <cellXfs count="239">
    <xf numFmtId="0" fontId="0" fillId="0" borderId="0" xfId="0"/>
    <xf numFmtId="0" fontId="2" fillId="0" borderId="0" xfId="0" applyFont="1"/>
    <xf numFmtId="0" fontId="2" fillId="2" borderId="1" xfId="0" applyFont="1" applyFill="1" applyBorder="1" applyAlignment="1">
      <alignment vertical="top" wrapText="1"/>
    </xf>
    <xf numFmtId="0" fontId="2" fillId="0" borderId="0" xfId="0" applyFont="1" applyAlignment="1">
      <alignment vertical="top"/>
    </xf>
    <xf numFmtId="0" fontId="2" fillId="0" borderId="0" xfId="0" applyFont="1" applyBorder="1" applyAlignment="1">
      <alignment vertical="center" wrapText="1"/>
    </xf>
    <xf numFmtId="0" fontId="2" fillId="0" borderId="0" xfId="0" applyFont="1" applyBorder="1"/>
    <xf numFmtId="0" fontId="2" fillId="0" borderId="8" xfId="0" applyFont="1" applyBorder="1"/>
    <xf numFmtId="0" fontId="2" fillId="0" borderId="10" xfId="0" applyFont="1" applyBorder="1"/>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3" fillId="0" borderId="2" xfId="0" applyFont="1" applyBorder="1" applyAlignment="1">
      <alignment horizontal="right"/>
    </xf>
    <xf numFmtId="0" fontId="3" fillId="0" borderId="9" xfId="0" applyFont="1" applyBorder="1" applyAlignment="1">
      <alignment horizontal="right"/>
    </xf>
    <xf numFmtId="0" fontId="2" fillId="0" borderId="7" xfId="0" applyFont="1" applyBorder="1"/>
    <xf numFmtId="0" fontId="2" fillId="0" borderId="0" xfId="0" applyFont="1" applyAlignment="1">
      <alignment horizontal="right"/>
    </xf>
    <xf numFmtId="0" fontId="2" fillId="0" borderId="4" xfId="0" applyFont="1" applyBorder="1"/>
    <xf numFmtId="0" fontId="9" fillId="0" borderId="3" xfId="0" applyFont="1" applyBorder="1"/>
    <xf numFmtId="0" fontId="3" fillId="0" borderId="2" xfId="0" applyFont="1" applyBorder="1" applyAlignment="1">
      <alignment horizontal="right" wrapText="1"/>
    </xf>
    <xf numFmtId="0" fontId="2" fillId="0" borderId="2" xfId="0" applyFont="1" applyBorder="1" applyAlignment="1">
      <alignment vertical="center" wrapText="1"/>
    </xf>
    <xf numFmtId="0" fontId="4" fillId="0" borderId="4" xfId="0" applyFont="1" applyBorder="1"/>
    <xf numFmtId="0" fontId="11" fillId="0" borderId="0" xfId="0" applyFont="1" applyAlignment="1">
      <alignment horizontal="left" vertical="center" wrapText="1"/>
    </xf>
    <xf numFmtId="0" fontId="11" fillId="0" borderId="0" xfId="0" applyFont="1" applyAlignment="1">
      <alignment horizontal="left" wrapText="1"/>
    </xf>
    <xf numFmtId="0" fontId="12" fillId="0" borderId="0" xfId="0" applyFont="1"/>
    <xf numFmtId="0" fontId="11" fillId="0" borderId="10" xfId="0" applyFont="1" applyBorder="1"/>
    <xf numFmtId="0" fontId="11" fillId="0" borderId="15" xfId="0" applyFont="1" applyBorder="1"/>
    <xf numFmtId="0" fontId="11" fillId="0" borderId="0" xfId="0" applyFont="1"/>
    <xf numFmtId="0" fontId="11" fillId="0" borderId="4" xfId="0" applyFont="1" applyBorder="1"/>
    <xf numFmtId="0" fontId="11" fillId="0" borderId="0" xfId="0" applyFont="1" applyBorder="1"/>
    <xf numFmtId="0" fontId="11" fillId="0" borderId="17" xfId="0" applyFont="1" applyBorder="1"/>
    <xf numFmtId="0" fontId="13" fillId="6" borderId="0" xfId="0" applyFont="1" applyFill="1" applyBorder="1" applyAlignment="1">
      <alignment horizontal="left" wrapText="1"/>
    </xf>
    <xf numFmtId="0" fontId="14" fillId="0" borderId="0" xfId="0" applyFont="1" applyBorder="1"/>
    <xf numFmtId="0" fontId="16" fillId="0" borderId="0" xfId="0" applyFont="1" applyAlignment="1">
      <alignment horizontal="left" vertical="center" wrapText="1"/>
    </xf>
    <xf numFmtId="0" fontId="17" fillId="0" borderId="0" xfId="0" applyFont="1" applyAlignment="1">
      <alignment vertical="top"/>
    </xf>
    <xf numFmtId="0" fontId="18" fillId="0" borderId="0" xfId="0" applyFont="1"/>
    <xf numFmtId="0" fontId="20" fillId="0" borderId="0" xfId="0" applyFont="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9" borderId="0" xfId="0"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3" borderId="12" xfId="27" applyFont="1" applyBorder="1" applyAlignment="1">
      <alignment vertical="center" wrapText="1"/>
    </xf>
    <xf numFmtId="0" fontId="11" fillId="4" borderId="14" xfId="0" applyFont="1" applyFill="1" applyBorder="1" applyAlignment="1">
      <alignment horizontal="left" wrapText="1"/>
    </xf>
    <xf numFmtId="165" fontId="11" fillId="4" borderId="16" xfId="0" applyNumberFormat="1" applyFont="1" applyFill="1" applyBorder="1" applyAlignment="1">
      <alignment horizontal="left" wrapText="1"/>
    </xf>
    <xf numFmtId="0" fontId="11" fillId="4" borderId="16" xfId="0" applyFont="1" applyFill="1" applyBorder="1" applyAlignment="1">
      <alignment horizontal="left" wrapText="1"/>
    </xf>
    <xf numFmtId="0" fontId="2" fillId="0" borderId="0" xfId="0" applyFont="1" applyBorder="1" applyAlignment="1">
      <alignment vertical="top" wrapText="1"/>
    </xf>
    <xf numFmtId="0" fontId="4" fillId="0" borderId="0" xfId="0" applyFont="1" applyBorder="1" applyAlignment="1">
      <alignment vertical="top" wrapText="1"/>
    </xf>
    <xf numFmtId="0" fontId="2" fillId="0" borderId="5" xfId="0" applyFont="1" applyBorder="1" applyAlignment="1">
      <alignment vertical="top" wrapText="1"/>
    </xf>
    <xf numFmtId="0" fontId="3" fillId="0" borderId="9" xfId="0" applyFont="1" applyBorder="1" applyAlignment="1">
      <alignment vertical="top"/>
    </xf>
    <xf numFmtId="0" fontId="3" fillId="0" borderId="11" xfId="0" applyFont="1" applyBorder="1" applyAlignment="1">
      <alignment vertical="center" wrapText="1"/>
    </xf>
    <xf numFmtId="0" fontId="3" fillId="0" borderId="9" xfId="0" applyFont="1" applyBorder="1" applyAlignment="1">
      <alignment vertical="center" wrapText="1"/>
    </xf>
    <xf numFmtId="3" fontId="10" fillId="0" borderId="10" xfId="0" applyNumberFormat="1" applyFont="1" applyBorder="1"/>
    <xf numFmtId="0" fontId="4" fillId="0" borderId="11" xfId="0" applyFont="1" applyBorder="1" applyAlignment="1">
      <alignment horizontal="right"/>
    </xf>
    <xf numFmtId="3" fontId="4" fillId="0" borderId="8" xfId="0" applyNumberFormat="1" applyFont="1" applyBorder="1" applyAlignment="1">
      <alignment vertical="center" wrapText="1"/>
    </xf>
    <xf numFmtId="0" fontId="0" fillId="10" borderId="0" xfId="0" applyFill="1" applyBorder="1" applyAlignment="1">
      <alignment wrapText="1"/>
    </xf>
    <xf numFmtId="0" fontId="0" fillId="10" borderId="8" xfId="0" applyFill="1" applyBorder="1" applyAlignment="1">
      <alignment wrapText="1"/>
    </xf>
    <xf numFmtId="0" fontId="2" fillId="10" borderId="0" xfId="0" applyFont="1" applyFill="1" applyBorder="1"/>
    <xf numFmtId="0" fontId="24" fillId="10" borderId="0" xfId="0" applyFont="1" applyFill="1"/>
    <xf numFmtId="0" fontId="24" fillId="10" borderId="8" xfId="0" applyFont="1" applyFill="1" applyBorder="1"/>
    <xf numFmtId="0" fontId="2" fillId="10" borderId="10" xfId="0" applyFont="1" applyFill="1" applyBorder="1"/>
    <xf numFmtId="0" fontId="2" fillId="10" borderId="11" xfId="0" applyFont="1" applyFill="1" applyBorder="1"/>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wrapText="1"/>
    </xf>
    <xf numFmtId="0" fontId="2" fillId="2" borderId="2" xfId="0" applyFont="1" applyFill="1" applyBorder="1" applyAlignment="1">
      <alignment horizontal="left" vertical="top" wrapText="1"/>
    </xf>
    <xf numFmtId="0" fontId="2" fillId="2" borderId="2" xfId="0" applyFont="1" applyFill="1" applyBorder="1" applyAlignment="1">
      <alignment horizontal="left" vertical="top"/>
    </xf>
    <xf numFmtId="0" fontId="3" fillId="2" borderId="2" xfId="0" applyFont="1" applyFill="1" applyBorder="1" applyAlignment="1">
      <alignment horizontal="left" vertical="top"/>
    </xf>
    <xf numFmtId="0" fontId="7" fillId="12" borderId="12" xfId="0" applyFont="1" applyFill="1" applyBorder="1" applyAlignment="1">
      <alignment vertical="center" wrapText="1"/>
    </xf>
    <xf numFmtId="0" fontId="25" fillId="2" borderId="2" xfId="0" applyFont="1" applyFill="1" applyBorder="1" applyAlignment="1">
      <alignment horizontal="left" vertical="top" wrapText="1"/>
    </xf>
    <xf numFmtId="0" fontId="25" fillId="0" borderId="0" xfId="0" applyFont="1" applyBorder="1" applyAlignment="1">
      <alignment vertical="top" wrapText="1"/>
    </xf>
    <xf numFmtId="0" fontId="26" fillId="2" borderId="2" xfId="0" applyFont="1" applyFill="1" applyBorder="1" applyAlignment="1">
      <alignment horizontal="left" vertical="top" wrapText="1"/>
    </xf>
    <xf numFmtId="0" fontId="26" fillId="0" borderId="0" xfId="0" applyFont="1" applyBorder="1" applyAlignment="1">
      <alignment vertical="top" wrapText="1"/>
    </xf>
    <xf numFmtId="0" fontId="25" fillId="2" borderId="2" xfId="0" applyFont="1" applyFill="1" applyBorder="1" applyAlignment="1">
      <alignment horizontal="left" vertical="top"/>
    </xf>
    <xf numFmtId="0" fontId="26" fillId="2" borderId="2" xfId="0" applyFont="1" applyFill="1" applyBorder="1" applyAlignment="1">
      <alignment horizontal="left" vertical="top"/>
    </xf>
    <xf numFmtId="0" fontId="4" fillId="0" borderId="2" xfId="0" applyFont="1" applyBorder="1"/>
    <xf numFmtId="0" fontId="9" fillId="0" borderId="0" xfId="0" applyFont="1" applyAlignment="1">
      <alignment vertical="top"/>
    </xf>
    <xf numFmtId="0" fontId="24" fillId="10" borderId="0" xfId="0" applyFont="1" applyFill="1" applyBorder="1"/>
    <xf numFmtId="0" fontId="27" fillId="7" borderId="0" xfId="0" applyFont="1" applyFill="1"/>
    <xf numFmtId="0" fontId="29" fillId="0" borderId="0" xfId="0" applyFont="1" applyAlignment="1"/>
    <xf numFmtId="0" fontId="28" fillId="0" borderId="0" xfId="0" applyFont="1" applyAlignment="1">
      <alignment vertical="top"/>
    </xf>
    <xf numFmtId="0" fontId="11" fillId="10" borderId="16" xfId="0" applyFont="1" applyFill="1" applyBorder="1" applyAlignment="1">
      <alignment horizontal="left"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10" xfId="0" applyFont="1" applyFill="1" applyBorder="1" applyAlignment="1">
      <alignment vertical="center" wrapText="1"/>
    </xf>
    <xf numFmtId="0" fontId="3" fillId="13" borderId="0" xfId="0" applyFont="1" applyFill="1" applyAlignment="1">
      <alignment horizontal="right"/>
    </xf>
    <xf numFmtId="0" fontId="3" fillId="13" borderId="0" xfId="0" applyFont="1" applyFill="1"/>
    <xf numFmtId="3" fontId="3" fillId="13" borderId="0" xfId="0" applyNumberFormat="1" applyFont="1" applyFill="1"/>
    <xf numFmtId="0" fontId="2" fillId="0" borderId="4"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8" xfId="245" applyNumberFormat="1" applyFont="1" applyBorder="1" applyAlignment="1">
      <alignment vertical="center" wrapText="1"/>
    </xf>
    <xf numFmtId="3" fontId="3"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0" fontId="2" fillId="0" borderId="21" xfId="0" applyFont="1" applyBorder="1"/>
    <xf numFmtId="0" fontId="9" fillId="0" borderId="20" xfId="0" applyFont="1" applyBorder="1"/>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6" borderId="0" xfId="0" applyFont="1" applyFill="1" applyBorder="1" applyAlignment="1">
      <alignment horizontal="left"/>
    </xf>
    <xf numFmtId="0" fontId="32" fillId="14" borderId="22" xfId="320" applyFont="1" applyAlignment="1">
      <alignment horizontal="left" vertical="center" wrapText="1"/>
    </xf>
    <xf numFmtId="0" fontId="32" fillId="14" borderId="23" xfId="320" applyFont="1" applyBorder="1" applyAlignment="1">
      <alignment horizontal="left" vertical="center" wrapText="1"/>
    </xf>
    <xf numFmtId="0" fontId="21" fillId="0" borderId="0" xfId="0" applyFont="1" applyFill="1" applyAlignment="1">
      <alignment vertical="center"/>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4" xfId="0" applyFont="1" applyBorder="1" applyAlignment="1">
      <alignment vertical="center" wrapText="1"/>
    </xf>
    <xf numFmtId="0" fontId="35" fillId="0" borderId="0" xfId="0" applyFont="1" applyAlignment="1">
      <alignment vertical="center" wrapText="1"/>
    </xf>
    <xf numFmtId="0" fontId="11" fillId="0" borderId="0" xfId="0" applyFont="1" applyAlignment="1">
      <alignment horizontal="left" vertical="center" wrapText="1"/>
    </xf>
    <xf numFmtId="0" fontId="11" fillId="0" borderId="15" xfId="0" applyFont="1" applyBorder="1"/>
    <xf numFmtId="0" fontId="11" fillId="0" borderId="0" xfId="0" applyFont="1" applyBorder="1"/>
    <xf numFmtId="0" fontId="11" fillId="4" borderId="36" xfId="0" applyFont="1" applyFill="1" applyBorder="1" applyAlignment="1">
      <alignment horizontal="left" vertical="center"/>
    </xf>
    <xf numFmtId="0" fontId="11" fillId="4" borderId="31" xfId="0" applyFont="1" applyFill="1" applyBorder="1" applyAlignment="1">
      <alignment horizontal="left" vertical="center"/>
    </xf>
    <xf numFmtId="0" fontId="11" fillId="4" borderId="39" xfId="0" applyFont="1" applyFill="1" applyBorder="1" applyAlignment="1">
      <alignment horizontal="left" wrapText="1"/>
    </xf>
    <xf numFmtId="0" fontId="2" fillId="0" borderId="0" xfId="0" applyFont="1" applyAlignment="1">
      <alignment vertical="center"/>
    </xf>
    <xf numFmtId="0" fontId="17" fillId="0" borderId="0" xfId="0" applyFont="1" applyAlignment="1">
      <alignment vertical="center"/>
    </xf>
    <xf numFmtId="0" fontId="9" fillId="0" borderId="20" xfId="0" applyFont="1" applyBorder="1" applyAlignment="1">
      <alignment vertical="center"/>
    </xf>
    <xf numFmtId="0" fontId="9" fillId="0" borderId="3" xfId="0" applyFont="1" applyBorder="1" applyAlignment="1">
      <alignment vertical="center"/>
    </xf>
    <xf numFmtId="0" fontId="4" fillId="0" borderId="4" xfId="0" applyFont="1" applyBorder="1" applyAlignment="1">
      <alignment vertical="center"/>
    </xf>
    <xf numFmtId="0" fontId="29" fillId="0" borderId="0" xfId="0" applyFont="1" applyAlignment="1">
      <alignment vertical="center"/>
    </xf>
    <xf numFmtId="0" fontId="2" fillId="0" borderId="21" xfId="0" applyFont="1" applyBorder="1" applyAlignment="1">
      <alignment vertical="center"/>
    </xf>
    <xf numFmtId="0" fontId="28" fillId="0" borderId="2" xfId="0" applyFont="1" applyBorder="1" applyAlignment="1">
      <alignment vertical="center"/>
    </xf>
    <xf numFmtId="0" fontId="28" fillId="0" borderId="0" xfId="0" applyFont="1" applyAlignment="1">
      <alignment vertical="center"/>
    </xf>
    <xf numFmtId="0" fontId="3" fillId="0" borderId="2" xfId="0" applyFont="1" applyBorder="1" applyAlignment="1">
      <alignment horizontal="right" vertical="center" wrapText="1"/>
    </xf>
    <xf numFmtId="0" fontId="0" fillId="10" borderId="0" xfId="0" applyFill="1" applyBorder="1" applyAlignment="1">
      <alignment vertical="center" wrapText="1"/>
    </xf>
    <xf numFmtId="0" fontId="3" fillId="0" borderId="2" xfId="0" applyFont="1" applyBorder="1" applyAlignment="1">
      <alignment horizontal="right" vertical="center"/>
    </xf>
    <xf numFmtId="0" fontId="2" fillId="10" borderId="0" xfId="0" applyFont="1" applyFill="1" applyBorder="1" applyAlignment="1">
      <alignment vertical="center"/>
    </xf>
    <xf numFmtId="0" fontId="3" fillId="0" borderId="9" xfId="0" applyFont="1" applyBorder="1" applyAlignment="1">
      <alignment horizontal="right" vertical="center"/>
    </xf>
    <xf numFmtId="0" fontId="2" fillId="10" borderId="10" xfId="0" applyFont="1" applyFill="1" applyBorder="1" applyAlignment="1">
      <alignment vertical="center"/>
    </xf>
    <xf numFmtId="0" fontId="2" fillId="0" borderId="4" xfId="0" applyFont="1" applyBorder="1" applyAlignment="1">
      <alignment vertical="center"/>
    </xf>
    <xf numFmtId="0" fontId="3" fillId="0" borderId="9" xfId="0" applyFont="1" applyBorder="1" applyAlignment="1">
      <alignment vertical="center"/>
    </xf>
    <xf numFmtId="0" fontId="2" fillId="0" borderId="10" xfId="0" applyFont="1" applyBorder="1" applyAlignment="1">
      <alignment vertical="center"/>
    </xf>
    <xf numFmtId="0" fontId="4" fillId="0" borderId="11" xfId="0" applyFont="1" applyBorder="1" applyAlignment="1">
      <alignment horizontal="right" vertical="center"/>
    </xf>
    <xf numFmtId="3" fontId="10" fillId="0" borderId="10" xfId="0" applyNumberFormat="1" applyFont="1" applyBorder="1" applyAlignment="1">
      <alignment vertical="center"/>
    </xf>
    <xf numFmtId="0" fontId="25" fillId="2" borderId="2" xfId="0" applyFont="1" applyFill="1" applyBorder="1" applyAlignment="1">
      <alignment horizontal="left" vertical="center" wrapText="1"/>
    </xf>
    <xf numFmtId="0" fontId="25" fillId="0" borderId="0" xfId="0" applyFont="1" applyBorder="1" applyAlignment="1">
      <alignment vertical="center" wrapText="1"/>
    </xf>
    <xf numFmtId="0" fontId="26" fillId="2" borderId="2" xfId="0" applyFont="1" applyFill="1" applyBorder="1" applyAlignment="1">
      <alignment horizontal="left" vertical="center" wrapText="1"/>
    </xf>
    <xf numFmtId="0" fontId="26" fillId="0" borderId="0" xfId="0" applyFont="1" applyBorder="1" applyAlignment="1">
      <alignment vertical="center" wrapText="1"/>
    </xf>
    <xf numFmtId="0" fontId="2" fillId="2" borderId="2" xfId="0" applyFont="1" applyFill="1" applyBorder="1" applyAlignment="1">
      <alignment horizontal="left" vertical="center"/>
    </xf>
    <xf numFmtId="0" fontId="26" fillId="2" borderId="2" xfId="0" applyFont="1" applyFill="1" applyBorder="1" applyAlignment="1">
      <alignment horizontal="left" vertical="center"/>
    </xf>
    <xf numFmtId="0" fontId="25"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3" fillId="0" borderId="0" xfId="0" applyFont="1" applyBorder="1" applyAlignment="1">
      <alignment vertical="center" wrapText="1"/>
    </xf>
    <xf numFmtId="0" fontId="2" fillId="2" borderId="1" xfId="0" applyFont="1" applyFill="1" applyBorder="1" applyAlignment="1">
      <alignment vertical="center" wrapText="1"/>
    </xf>
    <xf numFmtId="0" fontId="2" fillId="0" borderId="5" xfId="0" applyFont="1" applyBorder="1" applyAlignment="1">
      <alignment vertical="center" wrapText="1"/>
    </xf>
    <xf numFmtId="0" fontId="2" fillId="0" borderId="40" xfId="0" applyFont="1" applyBorder="1" applyAlignment="1">
      <alignment vertical="center"/>
    </xf>
    <xf numFmtId="0" fontId="2" fillId="0" borderId="0" xfId="0" applyFont="1" applyAlignment="1">
      <alignment horizontal="right" vertical="center"/>
    </xf>
    <xf numFmtId="0" fontId="3" fillId="13" borderId="0" xfId="0" applyFont="1" applyFill="1" applyAlignment="1">
      <alignment horizontal="right" vertical="center"/>
    </xf>
    <xf numFmtId="0" fontId="3" fillId="13" borderId="0" xfId="0" applyFont="1" applyFill="1" applyAlignment="1">
      <alignment vertical="center"/>
    </xf>
    <xf numFmtId="0" fontId="9" fillId="0" borderId="0" xfId="0" applyFont="1" applyAlignment="1">
      <alignment vertical="center"/>
    </xf>
    <xf numFmtId="3" fontId="3" fillId="13" borderId="0" xfId="0" applyNumberFormat="1" applyFont="1" applyFill="1" applyAlignment="1">
      <alignment vertical="center"/>
    </xf>
    <xf numFmtId="0" fontId="36" fillId="0" borderId="0" xfId="0" applyFont="1" applyAlignment="1">
      <alignment vertical="center"/>
    </xf>
    <xf numFmtId="3" fontId="2" fillId="0" borderId="0" xfId="0" applyNumberFormat="1" applyFont="1" applyAlignment="1">
      <alignment vertical="center"/>
    </xf>
    <xf numFmtId="3" fontId="4" fillId="0" borderId="8" xfId="0" applyNumberFormat="1" applyFont="1" applyFill="1" applyBorder="1" applyAlignment="1">
      <alignment vertical="center" wrapText="1"/>
    </xf>
    <xf numFmtId="0" fontId="11" fillId="0" borderId="15" xfId="0" applyFont="1" applyBorder="1" applyAlignment="1">
      <alignment vertical="center"/>
    </xf>
    <xf numFmtId="165" fontId="11" fillId="4" borderId="25" xfId="0" applyNumberFormat="1" applyFont="1" applyFill="1" applyBorder="1" applyAlignment="1">
      <alignment horizontal="left" vertical="center" wrapText="1"/>
    </xf>
    <xf numFmtId="165" fontId="11" fillId="4" borderId="26" xfId="0" applyNumberFormat="1" applyFont="1" applyFill="1" applyBorder="1" applyAlignment="1">
      <alignment horizontal="left" vertical="center" wrapText="1"/>
    </xf>
    <xf numFmtId="165" fontId="11" fillId="4" borderId="27" xfId="0" applyNumberFormat="1" applyFont="1" applyFill="1" applyBorder="1" applyAlignment="1">
      <alignment horizontal="left" vertical="center" wrapText="1"/>
    </xf>
    <xf numFmtId="4" fontId="11" fillId="4" borderId="28" xfId="0" applyNumberFormat="1" applyFont="1" applyFill="1" applyBorder="1" applyAlignment="1">
      <alignment horizontal="left" vertical="center" wrapText="1"/>
    </xf>
    <xf numFmtId="165" fontId="11" fillId="4" borderId="18" xfId="0" applyNumberFormat="1" applyFont="1" applyFill="1" applyBorder="1" applyAlignment="1">
      <alignment horizontal="left" vertical="center" wrapText="1"/>
    </xf>
    <xf numFmtId="165" fontId="11" fillId="4" borderId="29" xfId="0" applyNumberFormat="1" applyFont="1" applyFill="1" applyBorder="1" applyAlignment="1">
      <alignment horizontal="left" vertical="center" wrapText="1"/>
    </xf>
    <xf numFmtId="0" fontId="11" fillId="0" borderId="15" xfId="0" applyFont="1" applyBorder="1" applyAlignment="1">
      <alignment vertical="center" wrapText="1"/>
    </xf>
    <xf numFmtId="0" fontId="14" fillId="0" borderId="15" xfId="0" applyFont="1" applyBorder="1" applyAlignment="1">
      <alignment vertical="center"/>
    </xf>
    <xf numFmtId="165" fontId="11" fillId="11" borderId="29" xfId="0" applyNumberFormat="1" applyFont="1" applyFill="1" applyBorder="1" applyAlignment="1">
      <alignment horizontal="left" vertical="center" wrapText="1"/>
    </xf>
    <xf numFmtId="0" fontId="11" fillId="5" borderId="29" xfId="0" applyFont="1" applyFill="1" applyBorder="1" applyAlignment="1">
      <alignment horizontal="left" vertical="center" wrapText="1"/>
    </xf>
    <xf numFmtId="0" fontId="15" fillId="0" borderId="15" xfId="0" applyFont="1" applyBorder="1" applyAlignment="1">
      <alignment vertical="center"/>
    </xf>
    <xf numFmtId="165" fontId="11" fillId="5" borderId="32" xfId="0" applyNumberFormat="1" applyFont="1" applyFill="1" applyBorder="1" applyAlignment="1">
      <alignment horizontal="left" vertical="center" wrapText="1"/>
    </xf>
    <xf numFmtId="0" fontId="15" fillId="0" borderId="0" xfId="0" applyFont="1" applyBorder="1" applyAlignment="1">
      <alignment vertical="center"/>
    </xf>
    <xf numFmtId="0" fontId="11" fillId="6" borderId="0" xfId="0" applyFont="1" applyFill="1" applyBorder="1" applyAlignment="1">
      <alignment horizontal="left" vertical="center" wrapText="1"/>
    </xf>
    <xf numFmtId="165" fontId="11" fillId="4" borderId="35" xfId="0" applyNumberFormat="1" applyFont="1" applyFill="1" applyBorder="1" applyAlignment="1">
      <alignment horizontal="left" vertical="center" wrapText="1"/>
    </xf>
    <xf numFmtId="0" fontId="11" fillId="0" borderId="10" xfId="0" applyFont="1" applyBorder="1" applyAlignment="1">
      <alignment vertical="center"/>
    </xf>
    <xf numFmtId="0" fontId="11" fillId="0" borderId="38" xfId="0" applyFont="1" applyBorder="1" applyAlignment="1">
      <alignment vertical="center"/>
    </xf>
    <xf numFmtId="0" fontId="11" fillId="10" borderId="32" xfId="0" applyFont="1" applyFill="1" applyBorder="1" applyAlignment="1">
      <alignment horizontal="left" vertical="center" wrapText="1"/>
    </xf>
    <xf numFmtId="3" fontId="4" fillId="0" borderId="0" xfId="0" applyNumberFormat="1" applyFont="1" applyBorder="1" applyAlignment="1">
      <alignment vertical="center" wrapText="1"/>
    </xf>
    <xf numFmtId="0" fontId="5" fillId="4" borderId="16" xfId="128" applyFill="1" applyBorder="1" applyAlignment="1">
      <alignment horizontal="left" wrapText="1"/>
    </xf>
    <xf numFmtId="0" fontId="3" fillId="0" borderId="0" xfId="0" applyFont="1" applyAlignment="1">
      <alignment vertical="center"/>
    </xf>
    <xf numFmtId="0" fontId="7" fillId="3" borderId="8" xfId="27" applyFont="1" applyBorder="1" applyAlignment="1">
      <alignment vertical="center" wrapText="1"/>
    </xf>
    <xf numFmtId="165" fontId="11" fillId="4" borderId="18" xfId="0" applyNumberFormat="1" applyFont="1" applyFill="1" applyBorder="1" applyAlignment="1">
      <alignment horizontal="left" vertical="center" wrapText="1"/>
    </xf>
    <xf numFmtId="0" fontId="12" fillId="0" borderId="0" xfId="0" applyFont="1" applyAlignment="1">
      <alignment vertical="center" wrapText="1"/>
    </xf>
    <xf numFmtId="0" fontId="33" fillId="0" borderId="0" xfId="128" applyFont="1" applyAlignment="1">
      <alignment vertical="center" wrapText="1"/>
    </xf>
    <xf numFmtId="0" fontId="11" fillId="0" borderId="4" xfId="0" applyFont="1" applyBorder="1" applyAlignment="1">
      <alignment vertical="center" wrapText="1"/>
    </xf>
    <xf numFmtId="0" fontId="34" fillId="0" borderId="0" xfId="0" applyFont="1" applyBorder="1" applyAlignment="1">
      <alignment vertical="center" wrapText="1"/>
    </xf>
    <xf numFmtId="0" fontId="11" fillId="0" borderId="0" xfId="0" applyFont="1" applyBorder="1" applyAlignment="1">
      <alignment vertical="center" wrapText="1"/>
    </xf>
    <xf numFmtId="0" fontId="35" fillId="0" borderId="0" xfId="0" applyFont="1" applyBorder="1" applyAlignment="1">
      <alignment vertical="center" wrapText="1"/>
    </xf>
    <xf numFmtId="0" fontId="35" fillId="0" borderId="10" xfId="0" applyFont="1" applyBorder="1" applyAlignment="1">
      <alignment vertical="center" wrapText="1"/>
    </xf>
    <xf numFmtId="0" fontId="14" fillId="0" borderId="0" xfId="0" applyFont="1" applyBorder="1" applyAlignment="1">
      <alignment vertical="center" wrapText="1"/>
    </xf>
    <xf numFmtId="0" fontId="15" fillId="0" borderId="4" xfId="0" applyFont="1" applyBorder="1" applyAlignment="1">
      <alignment vertical="center" wrapText="1"/>
    </xf>
    <xf numFmtId="0" fontId="15" fillId="0" borderId="0" xfId="0" applyFont="1" applyAlignment="1">
      <alignment vertical="center" wrapText="1"/>
    </xf>
    <xf numFmtId="0" fontId="14" fillId="0" borderId="10" xfId="0" applyFont="1" applyBorder="1" applyAlignment="1">
      <alignment vertical="center" wrapText="1"/>
    </xf>
    <xf numFmtId="0" fontId="15" fillId="0" borderId="0" xfId="0" applyFont="1" applyBorder="1" applyAlignment="1">
      <alignment vertical="center" wrapText="1"/>
    </xf>
    <xf numFmtId="0" fontId="34" fillId="0" borderId="10" xfId="0" applyFont="1" applyBorder="1" applyAlignment="1">
      <alignment vertical="center" wrapText="1"/>
    </xf>
    <xf numFmtId="0" fontId="21" fillId="0" borderId="0" xfId="0" applyFont="1" applyAlignment="1">
      <alignment vertical="center"/>
    </xf>
    <xf numFmtId="0" fontId="0" fillId="0" borderId="0" xfId="0" applyAlignment="1">
      <alignment vertical="center"/>
    </xf>
    <xf numFmtId="0" fontId="21" fillId="8" borderId="0" xfId="0" applyFont="1" applyFill="1" applyAlignment="1">
      <alignment vertical="center"/>
    </xf>
    <xf numFmtId="0" fontId="21" fillId="7"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11" fillId="5" borderId="28" xfId="0" applyFont="1" applyFill="1" applyBorder="1" applyAlignment="1">
      <alignment horizontal="left" vertical="center" wrapText="1"/>
    </xf>
    <xf numFmtId="0" fontId="11" fillId="5" borderId="18" xfId="0" applyFont="1" applyFill="1" applyBorder="1" applyAlignment="1">
      <alignment horizontal="left" vertical="center" wrapText="1"/>
    </xf>
    <xf numFmtId="165" fontId="11" fillId="4" borderId="28" xfId="0" applyNumberFormat="1" applyFont="1" applyFill="1" applyBorder="1" applyAlignment="1">
      <alignment horizontal="left" vertical="center" wrapText="1"/>
    </xf>
    <xf numFmtId="165" fontId="11" fillId="4" borderId="18" xfId="0" applyNumberFormat="1" applyFont="1" applyFill="1" applyBorder="1" applyAlignment="1">
      <alignment horizontal="left" vertical="center" wrapText="1"/>
    </xf>
    <xf numFmtId="0" fontId="11" fillId="10" borderId="28" xfId="0" applyFont="1" applyFill="1" applyBorder="1" applyAlignment="1">
      <alignment horizontal="left" vertical="center" wrapText="1"/>
    </xf>
    <xf numFmtId="0" fontId="11" fillId="10" borderId="18" xfId="0" applyFont="1" applyFill="1" applyBorder="1" applyAlignment="1">
      <alignment horizontal="left" vertical="center" wrapText="1"/>
    </xf>
    <xf numFmtId="0" fontId="11" fillId="10" borderId="35" xfId="0" applyFont="1" applyFill="1" applyBorder="1" applyAlignment="1">
      <alignment horizontal="left" vertical="center" wrapText="1"/>
    </xf>
    <xf numFmtId="0" fontId="11" fillId="10" borderId="19" xfId="0" applyFont="1" applyFill="1" applyBorder="1" applyAlignment="1">
      <alignment horizontal="left" vertical="center" wrapText="1"/>
    </xf>
    <xf numFmtId="165" fontId="11" fillId="5" borderId="30" xfId="0" applyNumberFormat="1" applyFont="1" applyFill="1" applyBorder="1" applyAlignment="1">
      <alignment horizontal="left" vertical="center" wrapText="1"/>
    </xf>
    <xf numFmtId="165" fontId="11" fillId="5" borderId="31" xfId="0" applyNumberFormat="1" applyFont="1" applyFill="1" applyBorder="1" applyAlignment="1">
      <alignment horizontal="left" vertical="center" wrapText="1"/>
    </xf>
    <xf numFmtId="0" fontId="11" fillId="10" borderId="33" xfId="0" applyFont="1" applyFill="1" applyBorder="1" applyAlignment="1">
      <alignment horizontal="left" vertical="center" wrapText="1"/>
    </xf>
    <xf numFmtId="0" fontId="11" fillId="10" borderId="34" xfId="0" applyFont="1" applyFill="1" applyBorder="1" applyAlignment="1">
      <alignment horizontal="left" vertical="center" wrapText="1"/>
    </xf>
    <xf numFmtId="0" fontId="14" fillId="0" borderId="0" xfId="0" applyFont="1" applyBorder="1" applyAlignment="1">
      <alignment horizontal="left" vertical="center"/>
    </xf>
    <xf numFmtId="0" fontId="0" fillId="0" borderId="0" xfId="0" applyBorder="1" applyAlignment="1">
      <alignment horizontal="left" vertical="center"/>
    </xf>
    <xf numFmtId="0" fontId="2" fillId="0" borderId="2" xfId="0" applyFont="1" applyFill="1" applyBorder="1" applyAlignment="1">
      <alignment horizontal="left" vertical="center" wrapText="1"/>
    </xf>
    <xf numFmtId="0" fontId="28" fillId="0" borderId="2" xfId="0" applyFont="1" applyBorder="1" applyAlignment="1">
      <alignment horizontal="left" vertical="center" wrapText="1"/>
    </xf>
    <xf numFmtId="0" fontId="38" fillId="0" borderId="0" xfId="0" applyFont="1" applyBorder="1" applyAlignment="1">
      <alignment horizontal="left" vertical="center" wrapText="1"/>
    </xf>
    <xf numFmtId="0" fontId="38" fillId="0" borderId="8" xfId="0" applyFont="1" applyBorder="1" applyAlignment="1">
      <alignment horizontal="left" vertical="center" wrapText="1"/>
    </xf>
    <xf numFmtId="0" fontId="31" fillId="0" borderId="37" xfId="0" applyFont="1" applyBorder="1" applyAlignment="1">
      <alignment vertical="center" wrapText="1"/>
    </xf>
    <xf numFmtId="0" fontId="0" fillId="0" borderId="15" xfId="0" applyBorder="1" applyAlignment="1">
      <alignment vertical="center" wrapText="1"/>
    </xf>
    <xf numFmtId="0" fontId="0" fillId="0" borderId="19" xfId="0" applyBorder="1" applyAlignment="1">
      <alignment vertical="center" wrapText="1"/>
    </xf>
    <xf numFmtId="3" fontId="14" fillId="0" borderId="2" xfId="0" applyNumberFormat="1" applyFont="1" applyBorder="1" applyAlignment="1">
      <alignment vertical="center"/>
    </xf>
    <xf numFmtId="0" fontId="37" fillId="0" borderId="0" xfId="0" applyFont="1" applyAlignment="1">
      <alignment vertical="center"/>
    </xf>
    <xf numFmtId="0" fontId="9" fillId="0" borderId="4" xfId="0" applyFont="1" applyBorder="1" applyAlignment="1">
      <alignment horizontal="left" vertical="center"/>
    </xf>
    <xf numFmtId="0" fontId="0" fillId="0" borderId="4" xfId="0" applyBorder="1" applyAlignment="1">
      <alignment vertical="center"/>
    </xf>
    <xf numFmtId="0" fontId="28" fillId="0" borderId="2" xfId="0" applyFont="1" applyBorder="1" applyAlignment="1">
      <alignment horizontal="left" vertical="top" wrapText="1"/>
    </xf>
    <xf numFmtId="0" fontId="28" fillId="0" borderId="0" xfId="0" applyFont="1" applyBorder="1" applyAlignment="1">
      <alignment horizontal="left" vertical="top" wrapText="1"/>
    </xf>
    <xf numFmtId="0" fontId="28" fillId="0" borderId="8" xfId="0" applyFont="1" applyBorder="1" applyAlignment="1">
      <alignment horizontal="left" vertical="top" wrapText="1"/>
    </xf>
    <xf numFmtId="0" fontId="9" fillId="0" borderId="4" xfId="0" applyFont="1" applyBorder="1" applyAlignment="1">
      <alignment horizontal="left"/>
    </xf>
    <xf numFmtId="0" fontId="0" fillId="0" borderId="4" xfId="0" applyBorder="1" applyAlignment="1"/>
    <xf numFmtId="3" fontId="14" fillId="0" borderId="2" xfId="0" applyNumberFormat="1" applyFont="1" applyBorder="1" applyAlignment="1">
      <alignment vertical="top"/>
    </xf>
    <xf numFmtId="0" fontId="0" fillId="0" borderId="0" xfId="0" applyAlignment="1">
      <alignment vertical="top"/>
    </xf>
    <xf numFmtId="0" fontId="31" fillId="0" borderId="3" xfId="0"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cellXfs>
  <cellStyles count="333">
    <cellStyle name="Comma" xfId="2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Normal 2 5" xfId="331"/>
    <cellStyle name="Normal 5" xfId="332"/>
    <cellStyle name="Output" xfId="320" builtinId="21"/>
  </cellStyles>
  <dxfs count="2">
    <dxf>
      <font>
        <color auto="1"/>
      </font>
      <fill>
        <patternFill patternType="solid">
          <fgColor indexed="64"/>
          <bgColor rgb="FFFABF8F"/>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eiti.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leiti.org.lr/leiti-reports.html" TargetMode="External"/><Relationship Id="rId1" Type="http://schemas.openxmlformats.org/officeDocument/2006/relationships/hyperlink" Target="http://www.leiti.org.l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leiti.org.lr/contracts-and-concessions.html" TargetMode="External"/><Relationship Id="rId1" Type="http://schemas.openxmlformats.org/officeDocument/2006/relationships/hyperlink" Target="http://www.leiti.org.lr/leiti-report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6"/>
  <sheetViews>
    <sheetView showGridLines="0" workbookViewId="0">
      <selection activeCell="C1" sqref="C1"/>
    </sheetView>
  </sheetViews>
  <sheetFormatPr defaultColWidth="3.5" defaultRowHeight="24" customHeight="1"/>
  <cols>
    <col min="1" max="1" width="3.5" style="36"/>
    <col min="2" max="2" width="30.375" style="36" customWidth="1"/>
    <col min="3" max="3" width="37.875" style="36" customWidth="1"/>
    <col min="4" max="4" width="85.875" style="36" customWidth="1"/>
    <col min="5" max="16384" width="3.5" style="36"/>
  </cols>
  <sheetData>
    <row r="1" spans="2:4" ht="15.95" customHeight="1"/>
    <row r="2" spans="2:4" ht="20.25">
      <c r="B2" s="202" t="s">
        <v>216</v>
      </c>
      <c r="C2" s="199"/>
      <c r="D2" s="199"/>
    </row>
    <row r="3" spans="2:4" ht="15.95" customHeight="1">
      <c r="B3" s="37" t="s">
        <v>320</v>
      </c>
      <c r="C3" s="37"/>
      <c r="D3" s="37"/>
    </row>
    <row r="4" spans="2:4" ht="15.95" customHeight="1">
      <c r="B4" s="34"/>
      <c r="C4" s="35"/>
      <c r="D4" s="35"/>
    </row>
    <row r="5" spans="2:4" ht="15.95" customHeight="1">
      <c r="B5" s="35" t="s">
        <v>103</v>
      </c>
      <c r="C5" s="35"/>
      <c r="D5" s="35"/>
    </row>
    <row r="6" spans="2:4" ht="15.95" customHeight="1">
      <c r="B6" s="203" t="s">
        <v>99</v>
      </c>
      <c r="C6" s="203"/>
      <c r="D6" s="203"/>
    </row>
    <row r="7" spans="2:4" ht="15.95" customHeight="1">
      <c r="B7" s="203"/>
      <c r="C7" s="203"/>
      <c r="D7" s="203"/>
    </row>
    <row r="8" spans="2:4" ht="15.95" customHeight="1">
      <c r="B8" s="198"/>
      <c r="C8" s="199"/>
      <c r="D8" s="199"/>
    </row>
    <row r="9" spans="2:4" ht="15.95" customHeight="1">
      <c r="B9" s="198" t="s">
        <v>217</v>
      </c>
      <c r="C9" s="199"/>
      <c r="D9" s="199"/>
    </row>
    <row r="10" spans="2:4" ht="15.95" customHeight="1">
      <c r="B10" s="198" t="s">
        <v>112</v>
      </c>
      <c r="C10" s="199"/>
      <c r="D10" s="199"/>
    </row>
    <row r="11" spans="2:4" ht="15.95" customHeight="1">
      <c r="B11" s="198"/>
      <c r="C11" s="199"/>
      <c r="D11" s="199"/>
    </row>
    <row r="12" spans="2:4" ht="15.95" customHeight="1">
      <c r="B12" s="198" t="s">
        <v>113</v>
      </c>
      <c r="C12" s="199"/>
      <c r="D12" s="199"/>
    </row>
    <row r="13" spans="2:4" ht="15.95" customHeight="1">
      <c r="B13" s="198" t="s">
        <v>215</v>
      </c>
      <c r="C13" s="199"/>
      <c r="D13" s="199"/>
    </row>
    <row r="14" spans="2:4" ht="15.95" customHeight="1">
      <c r="B14" s="198" t="s">
        <v>100</v>
      </c>
      <c r="C14" s="199"/>
      <c r="D14" s="199"/>
    </row>
    <row r="15" spans="2:4" ht="15.95" customHeight="1">
      <c r="B15" s="198" t="s">
        <v>117</v>
      </c>
      <c r="C15" s="199"/>
      <c r="D15" s="199"/>
    </row>
    <row r="16" spans="2:4" ht="15.95" customHeight="1">
      <c r="B16" s="198"/>
      <c r="C16" s="199"/>
      <c r="D16" s="199"/>
    </row>
    <row r="17" spans="2:4" ht="15.95" customHeight="1">
      <c r="B17" s="201" t="s">
        <v>101</v>
      </c>
      <c r="C17" s="199"/>
      <c r="D17" s="109"/>
    </row>
    <row r="18" spans="2:4" ht="15.95" customHeight="1">
      <c r="B18" s="200" t="s">
        <v>102</v>
      </c>
      <c r="C18" s="199"/>
      <c r="D18" s="109"/>
    </row>
    <row r="19" spans="2:4" ht="15.95" customHeight="1">
      <c r="B19" s="39"/>
      <c r="C19" s="39"/>
      <c r="D19" s="39"/>
    </row>
    <row r="20" spans="2:4" ht="15.95" customHeight="1">
      <c r="B20" s="38"/>
      <c r="C20" s="38"/>
      <c r="D20" s="38"/>
    </row>
    <row r="21" spans="2:4" ht="15.95" customHeight="1">
      <c r="B21" s="38" t="s">
        <v>298</v>
      </c>
      <c r="C21" s="38"/>
      <c r="D21" s="110" t="s">
        <v>297</v>
      </c>
    </row>
    <row r="22" spans="2:4" ht="15.95" customHeight="1"/>
    <row r="23" spans="2:4" ht="12.75"/>
    <row r="24" spans="2:4" ht="12.75"/>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sheetData>
  <mergeCells count="13">
    <mergeCell ref="B11:D11"/>
    <mergeCell ref="B8:D8"/>
    <mergeCell ref="B18:C18"/>
    <mergeCell ref="B17:C17"/>
    <mergeCell ref="B2:D2"/>
    <mergeCell ref="B6:D7"/>
    <mergeCell ref="B9:D9"/>
    <mergeCell ref="B10:D10"/>
    <mergeCell ref="B12:D12"/>
    <mergeCell ref="B13:D13"/>
    <mergeCell ref="B14:D14"/>
    <mergeCell ref="B15:D15"/>
    <mergeCell ref="B16:D16"/>
  </mergeCells>
  <phoneticPr fontId="8" type="noConversion"/>
  <hyperlinks>
    <hyperlink ref="D21" r:id="rId1"/>
  </hyperlinks>
  <pageMargins left="0.75" right="0.75" top="1" bottom="1" header="0.5" footer="0.5"/>
  <pageSetup paperSize="9" scale="75"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7"/>
  <sheetViews>
    <sheetView showGridLines="0" tabSelected="1" workbookViewId="0">
      <selection activeCell="B2" sqref="B2"/>
    </sheetView>
  </sheetViews>
  <sheetFormatPr defaultColWidth="3.5" defaultRowHeight="24" customHeight="1"/>
  <cols>
    <col min="1" max="1" width="3.5" style="20"/>
    <col min="2" max="2" width="53.375" style="20" customWidth="1"/>
    <col min="3" max="3" width="27" style="20" customWidth="1"/>
    <col min="4" max="4" width="60.375" style="20" customWidth="1"/>
    <col min="5" max="5" width="38.375" style="21" customWidth="1"/>
    <col min="6" max="16384" width="3.5" style="20"/>
  </cols>
  <sheetData>
    <row r="1" spans="2:5" ht="15.95" customHeight="1">
      <c r="E1" s="20"/>
    </row>
    <row r="2" spans="2:5" ht="24.95" customHeight="1">
      <c r="B2" s="22" t="s">
        <v>214</v>
      </c>
      <c r="E2" s="20"/>
    </row>
    <row r="3" spans="2:5" ht="15.95" customHeight="1">
      <c r="B3" s="33" t="s">
        <v>114</v>
      </c>
      <c r="E3" s="20"/>
    </row>
    <row r="4" spans="2:5" ht="15.95" customHeight="1" thickBot="1">
      <c r="D4" s="40" t="s">
        <v>91</v>
      </c>
      <c r="E4" s="40" t="s">
        <v>292</v>
      </c>
    </row>
    <row r="5" spans="2:5" ht="15.95" customHeight="1" thickTop="1">
      <c r="B5" s="24" t="s">
        <v>105</v>
      </c>
      <c r="C5" s="28"/>
      <c r="D5" s="43" t="s">
        <v>321</v>
      </c>
      <c r="E5" s="107"/>
    </row>
    <row r="6" spans="2:5" ht="15.95" customHeight="1">
      <c r="B6" s="26" t="s">
        <v>106</v>
      </c>
      <c r="C6" s="24" t="s">
        <v>81</v>
      </c>
      <c r="D6" s="44">
        <v>41456</v>
      </c>
      <c r="E6" s="107"/>
    </row>
    <row r="7" spans="2:5" ht="15.95" customHeight="1">
      <c r="B7" s="25"/>
      <c r="C7" s="24" t="s">
        <v>82</v>
      </c>
      <c r="D7" s="44">
        <v>41820</v>
      </c>
      <c r="E7" s="107"/>
    </row>
    <row r="8" spans="2:5" ht="15.95" customHeight="1">
      <c r="B8" s="24" t="s">
        <v>107</v>
      </c>
      <c r="C8" s="23"/>
      <c r="D8" s="45" t="s">
        <v>457</v>
      </c>
      <c r="E8" s="107"/>
    </row>
    <row r="9" spans="2:5" ht="15.95" customHeight="1">
      <c r="B9" s="24" t="s">
        <v>108</v>
      </c>
      <c r="C9" s="24"/>
      <c r="D9" s="44">
        <v>42551</v>
      </c>
      <c r="E9" s="107"/>
    </row>
    <row r="10" spans="2:5" ht="15.95" customHeight="1">
      <c r="B10" s="26" t="s">
        <v>109</v>
      </c>
      <c r="C10" s="24" t="s">
        <v>83</v>
      </c>
      <c r="D10" s="45" t="s">
        <v>323</v>
      </c>
      <c r="E10" s="107"/>
    </row>
    <row r="11" spans="2:5" ht="15.95" customHeight="1">
      <c r="B11" s="30" t="s">
        <v>96</v>
      </c>
      <c r="C11" s="24" t="s">
        <v>84</v>
      </c>
      <c r="D11" s="45" t="s">
        <v>323</v>
      </c>
      <c r="E11" s="107"/>
    </row>
    <row r="12" spans="2:5" ht="15.95" customHeight="1">
      <c r="B12" s="27"/>
      <c r="C12" s="24" t="s">
        <v>85</v>
      </c>
      <c r="D12" s="45" t="s">
        <v>323</v>
      </c>
      <c r="E12" s="107"/>
    </row>
    <row r="13" spans="2:5" s="115" customFormat="1" ht="15.95" customHeight="1">
      <c r="B13" s="117"/>
      <c r="C13" s="116" t="s">
        <v>324</v>
      </c>
      <c r="D13" s="45" t="s">
        <v>323</v>
      </c>
      <c r="E13" s="107"/>
    </row>
    <row r="14" spans="2:5" ht="15.95" customHeight="1">
      <c r="B14" s="27"/>
      <c r="C14" s="24" t="s">
        <v>325</v>
      </c>
      <c r="D14" s="45" t="s">
        <v>323</v>
      </c>
      <c r="E14" s="107"/>
    </row>
    <row r="15" spans="2:5" ht="15.95" customHeight="1">
      <c r="B15" s="26" t="s">
        <v>110</v>
      </c>
      <c r="C15" s="26" t="s">
        <v>97</v>
      </c>
      <c r="D15" s="181" t="s">
        <v>458</v>
      </c>
      <c r="E15" s="107"/>
    </row>
    <row r="16" spans="2:5" ht="15.95" customHeight="1">
      <c r="B16" s="30" t="s">
        <v>98</v>
      </c>
      <c r="C16" s="28" t="s">
        <v>302</v>
      </c>
      <c r="D16" s="45" t="s">
        <v>87</v>
      </c>
      <c r="E16" s="107"/>
    </row>
    <row r="17" spans="2:5" ht="15.95" customHeight="1">
      <c r="C17" s="23" t="s">
        <v>327</v>
      </c>
      <c r="D17" s="181" t="s">
        <v>326</v>
      </c>
      <c r="E17" s="107"/>
    </row>
    <row r="18" spans="2:5" ht="15.95" customHeight="1">
      <c r="B18" s="24" t="s">
        <v>119</v>
      </c>
      <c r="C18" s="24"/>
      <c r="D18" s="45">
        <v>6</v>
      </c>
      <c r="E18" s="107"/>
    </row>
    <row r="19" spans="2:5" ht="15.95" customHeight="1">
      <c r="B19" s="24" t="s">
        <v>120</v>
      </c>
      <c r="C19" s="24"/>
      <c r="D19" s="45">
        <v>44</v>
      </c>
      <c r="E19" s="107"/>
    </row>
    <row r="20" spans="2:5" ht="15.95" customHeight="1">
      <c r="B20" s="26" t="s">
        <v>123</v>
      </c>
      <c r="C20" s="24" t="s">
        <v>220</v>
      </c>
      <c r="D20" s="45" t="s">
        <v>328</v>
      </c>
      <c r="E20" s="107"/>
    </row>
    <row r="21" spans="2:5" ht="15.95" customHeight="1">
      <c r="B21" s="25"/>
      <c r="C21" s="24" t="s">
        <v>218</v>
      </c>
      <c r="D21" s="44" t="s">
        <v>88</v>
      </c>
      <c r="E21" s="107"/>
    </row>
    <row r="22" spans="2:5" ht="15.95" customHeight="1">
      <c r="B22" s="26" t="s">
        <v>111</v>
      </c>
      <c r="C22" s="24" t="s">
        <v>89</v>
      </c>
      <c r="D22" s="45" t="s">
        <v>323</v>
      </c>
      <c r="E22" s="107"/>
    </row>
    <row r="23" spans="2:5" ht="15.95" customHeight="1">
      <c r="B23" s="30" t="s">
        <v>295</v>
      </c>
      <c r="C23" s="24" t="s">
        <v>90</v>
      </c>
      <c r="D23" s="45" t="s">
        <v>323</v>
      </c>
      <c r="E23" s="107"/>
    </row>
    <row r="24" spans="2:5" ht="15.95" customHeight="1">
      <c r="B24" s="27"/>
      <c r="C24" s="26" t="s">
        <v>104</v>
      </c>
      <c r="D24" s="45" t="s">
        <v>305</v>
      </c>
      <c r="E24" s="107"/>
    </row>
    <row r="25" spans="2:5" ht="15.95" customHeight="1">
      <c r="B25" s="26" t="s">
        <v>233</v>
      </c>
      <c r="C25" s="24" t="s">
        <v>230</v>
      </c>
      <c r="D25" s="81" t="s">
        <v>329</v>
      </c>
      <c r="E25" s="107"/>
    </row>
    <row r="26" spans="2:5" ht="15.95" customHeight="1">
      <c r="B26" s="27"/>
      <c r="C26" s="24" t="s">
        <v>232</v>
      </c>
      <c r="D26" s="45" t="s">
        <v>322</v>
      </c>
      <c r="E26" s="107"/>
    </row>
    <row r="27" spans="2:5" ht="15.95" customHeight="1" thickBot="1">
      <c r="B27" s="23"/>
      <c r="C27" s="24" t="s">
        <v>231</v>
      </c>
      <c r="D27" s="120" t="s">
        <v>330</v>
      </c>
      <c r="E27" s="107"/>
    </row>
    <row r="28" spans="2:5" ht="15.95" customHeight="1" thickTop="1">
      <c r="B28" s="27"/>
      <c r="C28" s="27"/>
      <c r="D28" s="29"/>
      <c r="E28" s="20"/>
    </row>
    <row r="29" spans="2:5" ht="15.95" customHeight="1">
      <c r="B29" s="27"/>
      <c r="C29" s="27"/>
      <c r="D29" s="29"/>
    </row>
    <row r="30" spans="2:5" ht="15.95" customHeight="1"/>
    <row r="31" spans="2:5" ht="15.95" customHeight="1">
      <c r="E31" s="20"/>
    </row>
    <row r="32" spans="2:5" ht="15.95" customHeight="1">
      <c r="E32" s="20"/>
    </row>
    <row r="33" spans="5:5" ht="15.95" customHeight="1">
      <c r="E33" s="20"/>
    </row>
    <row r="34" spans="5:5" ht="15.95" customHeight="1">
      <c r="E34" s="20"/>
    </row>
    <row r="35" spans="5:5" ht="15.95" customHeight="1">
      <c r="E35" s="20"/>
    </row>
    <row r="36" spans="5:5" ht="15.95" customHeight="1">
      <c r="E36" s="20"/>
    </row>
    <row r="37" spans="5:5" ht="15.95" customHeight="1"/>
  </sheetData>
  <dataValidations count="2">
    <dataValidation allowBlank="1" sqref="D6:D7 D20:D21 D9"/>
    <dataValidation type="list" showInputMessage="1" showErrorMessage="1" errorTitle="Unvalid entry" error="_x000a_Please choose among the following:_x000a__x000a_Yes_x000a_No_x000a_Not applicable" promptTitle="Choose among the following" prompt="_x000a_Yes_x000a_No_x000a_Not applicable" sqref="D10:D14 D22:D24">
      <formula1>"Yes,No,Not applicable,&lt;choose option&gt;"</formula1>
    </dataValidation>
  </dataValidations>
  <hyperlinks>
    <hyperlink ref="D15" r:id="rId1"/>
    <hyperlink ref="D17" r:id="rId2"/>
  </hyperlinks>
  <pageMargins left="0.75" right="0.75" top="1" bottom="1" header="0.5" footer="0.5"/>
  <pageSetup paperSize="9" scale="65" orientation="landscape" horizontalDpi="2400" verticalDpi="24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3"/>
  <sheetViews>
    <sheetView showGridLines="0" zoomScalePageLayoutView="150" workbookViewId="0">
      <selection activeCell="C32" sqref="C32"/>
    </sheetView>
  </sheetViews>
  <sheetFormatPr defaultColWidth="3.5" defaultRowHeight="24" customHeight="1"/>
  <cols>
    <col min="1" max="1" width="1.5" style="115" customWidth="1"/>
    <col min="2" max="2" width="30.625" style="115" customWidth="1"/>
    <col min="3" max="3" width="50.625" style="115" customWidth="1"/>
    <col min="4" max="4" width="27.5" style="115" customWidth="1"/>
    <col min="5" max="5" width="15.125" style="115" bestFit="1" customWidth="1"/>
    <col min="6" max="6" width="44.125" style="115" customWidth="1"/>
    <col min="7" max="7" width="32.125" style="115" customWidth="1"/>
    <col min="8" max="8" width="46.5" style="115" customWidth="1"/>
    <col min="9" max="16384" width="3.5" style="115"/>
  </cols>
  <sheetData>
    <row r="1" spans="2:8" ht="15.95" customHeight="1"/>
    <row r="2" spans="2:8" ht="24.95" customHeight="1">
      <c r="B2" s="185" t="s">
        <v>92</v>
      </c>
      <c r="C2" s="31"/>
      <c r="E2" s="40"/>
    </row>
    <row r="3" spans="2:8" ht="15.95" customHeight="1">
      <c r="B3" s="186"/>
      <c r="E3" s="40" t="s">
        <v>234</v>
      </c>
    </row>
    <row r="4" spans="2:8" ht="15" customHeight="1" thickBot="1">
      <c r="D4" s="40" t="s">
        <v>91</v>
      </c>
      <c r="E4" s="40" t="s">
        <v>294</v>
      </c>
      <c r="F4" s="41" t="s">
        <v>293</v>
      </c>
      <c r="G4" s="40" t="s">
        <v>292</v>
      </c>
      <c r="H4" s="105"/>
    </row>
    <row r="5" spans="2:8" ht="16.5" customHeight="1">
      <c r="B5" s="187" t="s">
        <v>241</v>
      </c>
      <c r="C5" s="161" t="s">
        <v>309</v>
      </c>
      <c r="D5" s="162" t="s">
        <v>88</v>
      </c>
      <c r="E5" s="163" t="s">
        <v>235</v>
      </c>
      <c r="F5" s="164" t="s">
        <v>221</v>
      </c>
      <c r="G5" s="108" t="s">
        <v>402</v>
      </c>
    </row>
    <row r="6" spans="2:8" ht="16.5" customHeight="1">
      <c r="B6" s="188" t="s">
        <v>236</v>
      </c>
      <c r="C6" s="161" t="s">
        <v>306</v>
      </c>
      <c r="D6" s="165">
        <v>893.35</v>
      </c>
      <c r="E6" s="166" t="s">
        <v>388</v>
      </c>
      <c r="F6" s="167" t="s">
        <v>389</v>
      </c>
      <c r="G6" s="108"/>
    </row>
    <row r="7" spans="2:8" ht="16.5" customHeight="1">
      <c r="C7" s="168" t="s">
        <v>307</v>
      </c>
      <c r="D7" s="165">
        <v>135.30000000000001</v>
      </c>
      <c r="E7" s="166" t="s">
        <v>388</v>
      </c>
      <c r="F7" s="167" t="s">
        <v>389</v>
      </c>
      <c r="G7" s="108"/>
    </row>
    <row r="8" spans="2:8" ht="16.5" customHeight="1">
      <c r="B8" s="189"/>
      <c r="C8" s="161" t="s">
        <v>308</v>
      </c>
      <c r="D8" s="165">
        <v>517.20000000000005</v>
      </c>
      <c r="E8" s="166" t="s">
        <v>388</v>
      </c>
      <c r="F8" s="167" t="s">
        <v>389</v>
      </c>
      <c r="G8" s="108"/>
    </row>
    <row r="9" spans="2:8" ht="15.95" customHeight="1">
      <c r="B9" s="189"/>
      <c r="C9" s="161" t="s">
        <v>310</v>
      </c>
      <c r="D9" s="165">
        <f>373.83+14.52+35.19+106.26+24.12</f>
        <v>553.91999999999996</v>
      </c>
      <c r="E9" s="166" t="s">
        <v>388</v>
      </c>
      <c r="F9" s="167" t="s">
        <v>460</v>
      </c>
      <c r="G9" s="108"/>
    </row>
    <row r="10" spans="2:8" ht="15.95" customHeight="1">
      <c r="B10" s="189"/>
      <c r="C10" s="161" t="s">
        <v>311</v>
      </c>
      <c r="D10" s="165">
        <v>577.6</v>
      </c>
      <c r="E10" s="166" t="s">
        <v>388</v>
      </c>
      <c r="F10" s="167" t="s">
        <v>459</v>
      </c>
      <c r="G10" s="108"/>
    </row>
    <row r="11" spans="2:8" ht="15.95" customHeight="1">
      <c r="B11" s="187" t="s">
        <v>242</v>
      </c>
      <c r="C11" s="161" t="s">
        <v>239</v>
      </c>
      <c r="D11" s="165" t="s">
        <v>390</v>
      </c>
      <c r="E11" s="166" t="s">
        <v>237</v>
      </c>
      <c r="F11" s="167" t="s">
        <v>221</v>
      </c>
      <c r="G11" s="108" t="s">
        <v>403</v>
      </c>
    </row>
    <row r="12" spans="2:8" ht="15.95" customHeight="1">
      <c r="B12" s="188" t="s">
        <v>236</v>
      </c>
      <c r="C12" s="161" t="s">
        <v>240</v>
      </c>
      <c r="D12" s="165" t="s">
        <v>390</v>
      </c>
      <c r="E12" s="166" t="s">
        <v>238</v>
      </c>
      <c r="F12" s="167" t="s">
        <v>221</v>
      </c>
      <c r="G12" s="108" t="s">
        <v>403</v>
      </c>
    </row>
    <row r="13" spans="2:8" ht="15.95" customHeight="1">
      <c r="B13" s="188"/>
      <c r="C13" s="169" t="s">
        <v>461</v>
      </c>
      <c r="D13" s="165">
        <v>5189723</v>
      </c>
      <c r="E13" s="184" t="s">
        <v>462</v>
      </c>
      <c r="F13" s="167" t="s">
        <v>460</v>
      </c>
      <c r="G13" s="108" t="s">
        <v>463</v>
      </c>
    </row>
    <row r="14" spans="2:8" ht="15.95" customHeight="1">
      <c r="B14" s="188"/>
      <c r="C14" s="169" t="s">
        <v>461</v>
      </c>
      <c r="D14" s="165">
        <v>19938</v>
      </c>
      <c r="E14" s="184" t="s">
        <v>466</v>
      </c>
      <c r="F14" s="167" t="s">
        <v>460</v>
      </c>
      <c r="G14" s="108" t="s">
        <v>464</v>
      </c>
    </row>
    <row r="15" spans="2:8" ht="15.95" customHeight="1">
      <c r="B15" s="188"/>
      <c r="C15" s="169" t="s">
        <v>461</v>
      </c>
      <c r="D15" s="165">
        <v>74882</v>
      </c>
      <c r="E15" s="184" t="s">
        <v>467</v>
      </c>
      <c r="F15" s="167" t="s">
        <v>460</v>
      </c>
      <c r="G15" s="108" t="s">
        <v>465</v>
      </c>
    </row>
    <row r="16" spans="2:8" ht="15.95" customHeight="1">
      <c r="B16" s="190"/>
      <c r="C16" s="169" t="s">
        <v>404</v>
      </c>
      <c r="D16" s="165">
        <v>59892</v>
      </c>
      <c r="E16" s="184" t="s">
        <v>462</v>
      </c>
      <c r="F16" s="167" t="s">
        <v>460</v>
      </c>
      <c r="G16" s="108" t="s">
        <v>468</v>
      </c>
    </row>
    <row r="17" spans="2:7" ht="15.95" customHeight="1">
      <c r="B17" s="190"/>
      <c r="C17" s="169" t="s">
        <v>405</v>
      </c>
      <c r="D17" s="165">
        <v>174436</v>
      </c>
      <c r="E17" s="184" t="s">
        <v>469</v>
      </c>
      <c r="F17" s="167" t="s">
        <v>460</v>
      </c>
      <c r="G17" s="108" t="s">
        <v>470</v>
      </c>
    </row>
    <row r="18" spans="2:7" ht="15.95" customHeight="1">
      <c r="B18" s="187" t="s">
        <v>243</v>
      </c>
      <c r="C18" s="161" t="s">
        <v>239</v>
      </c>
      <c r="D18" s="165" t="s">
        <v>390</v>
      </c>
      <c r="E18" s="166" t="s">
        <v>237</v>
      </c>
      <c r="F18" s="167" t="s">
        <v>221</v>
      </c>
      <c r="G18" s="108" t="s">
        <v>403</v>
      </c>
    </row>
    <row r="19" spans="2:7" ht="15.95" customHeight="1">
      <c r="B19" s="188" t="s">
        <v>236</v>
      </c>
      <c r="C19" s="161" t="s">
        <v>240</v>
      </c>
      <c r="D19" s="165" t="s">
        <v>390</v>
      </c>
      <c r="E19" s="166" t="s">
        <v>238</v>
      </c>
      <c r="F19" s="167" t="s">
        <v>221</v>
      </c>
      <c r="G19" s="108" t="s">
        <v>403</v>
      </c>
    </row>
    <row r="20" spans="2:7" ht="15.95" customHeight="1">
      <c r="B20" s="188"/>
      <c r="C20" s="169" t="s">
        <v>461</v>
      </c>
      <c r="D20" s="165">
        <v>373.83</v>
      </c>
      <c r="E20" s="184" t="s">
        <v>388</v>
      </c>
      <c r="F20" s="167" t="s">
        <v>460</v>
      </c>
      <c r="G20" s="108" t="s">
        <v>463</v>
      </c>
    </row>
    <row r="21" spans="2:7" ht="15.95" customHeight="1">
      <c r="B21" s="188"/>
      <c r="C21" s="169" t="s">
        <v>461</v>
      </c>
      <c r="D21" s="165">
        <v>14.52</v>
      </c>
      <c r="E21" s="184" t="s">
        <v>388</v>
      </c>
      <c r="F21" s="167" t="s">
        <v>460</v>
      </c>
      <c r="G21" s="108" t="s">
        <v>464</v>
      </c>
    </row>
    <row r="22" spans="2:7" ht="15.95" customHeight="1">
      <c r="B22" s="188"/>
      <c r="C22" s="169" t="s">
        <v>461</v>
      </c>
      <c r="D22" s="165">
        <v>35.19</v>
      </c>
      <c r="E22" s="184" t="s">
        <v>388</v>
      </c>
      <c r="F22" s="167" t="s">
        <v>460</v>
      </c>
      <c r="G22" s="108" t="s">
        <v>465</v>
      </c>
    </row>
    <row r="23" spans="2:7" ht="15.95" customHeight="1">
      <c r="B23" s="190"/>
      <c r="C23" s="169" t="s">
        <v>404</v>
      </c>
      <c r="D23" s="165">
        <v>106.26</v>
      </c>
      <c r="E23" s="166" t="s">
        <v>388</v>
      </c>
      <c r="F23" s="167" t="s">
        <v>460</v>
      </c>
      <c r="G23" s="108" t="s">
        <v>468</v>
      </c>
    </row>
    <row r="24" spans="2:7" ht="15.95" customHeight="1">
      <c r="B24" s="191"/>
      <c r="C24" s="169" t="s">
        <v>405</v>
      </c>
      <c r="D24" s="165">
        <v>24.12</v>
      </c>
      <c r="E24" s="166" t="s">
        <v>388</v>
      </c>
      <c r="F24" s="167" t="s">
        <v>460</v>
      </c>
      <c r="G24" s="108" t="s">
        <v>470</v>
      </c>
    </row>
    <row r="25" spans="2:7" ht="15.95" customHeight="1">
      <c r="B25" s="189" t="s">
        <v>313</v>
      </c>
      <c r="C25" s="161" t="s">
        <v>312</v>
      </c>
      <c r="D25" s="206" t="s">
        <v>323</v>
      </c>
      <c r="E25" s="207"/>
      <c r="F25" s="167" t="s">
        <v>391</v>
      </c>
      <c r="G25" s="108"/>
    </row>
    <row r="26" spans="2:7" ht="15.95" customHeight="1">
      <c r="B26" s="192" t="s">
        <v>228</v>
      </c>
      <c r="C26" s="161" t="s">
        <v>121</v>
      </c>
      <c r="D26" s="204" t="s">
        <v>86</v>
      </c>
      <c r="E26" s="205"/>
      <c r="F26" s="170"/>
      <c r="G26" s="108"/>
    </row>
    <row r="27" spans="2:7" ht="15.95" customHeight="1">
      <c r="B27" s="189"/>
      <c r="C27" s="161" t="s">
        <v>229</v>
      </c>
      <c r="D27" s="204" t="s">
        <v>223</v>
      </c>
      <c r="E27" s="205"/>
      <c r="F27" s="171" t="s">
        <v>87</v>
      </c>
      <c r="G27" s="108"/>
    </row>
    <row r="28" spans="2:7" ht="15.95" customHeight="1">
      <c r="B28" s="192"/>
      <c r="C28" s="161" t="s">
        <v>251</v>
      </c>
      <c r="D28" s="204" t="s">
        <v>223</v>
      </c>
      <c r="E28" s="205"/>
      <c r="F28" s="171" t="s">
        <v>87</v>
      </c>
      <c r="G28" s="108"/>
    </row>
    <row r="29" spans="2:7" ht="15.95" customHeight="1">
      <c r="B29" s="193" t="s">
        <v>244</v>
      </c>
      <c r="C29" s="172" t="s">
        <v>93</v>
      </c>
      <c r="D29" s="206" t="s">
        <v>393</v>
      </c>
      <c r="E29" s="207"/>
      <c r="F29" s="167" t="s">
        <v>392</v>
      </c>
      <c r="G29" s="108"/>
    </row>
    <row r="30" spans="2:7" ht="15.95" customHeight="1">
      <c r="B30" s="192" t="s">
        <v>252</v>
      </c>
      <c r="C30" s="172" t="s">
        <v>94</v>
      </c>
      <c r="D30" s="206" t="s">
        <v>394</v>
      </c>
      <c r="E30" s="207"/>
      <c r="F30" s="167" t="s">
        <v>87</v>
      </c>
      <c r="G30" s="108"/>
    </row>
    <row r="31" spans="2:7" ht="15.95" customHeight="1">
      <c r="B31" s="194"/>
      <c r="C31" s="161" t="s">
        <v>248</v>
      </c>
      <c r="D31" s="204" t="s">
        <v>86</v>
      </c>
      <c r="E31" s="205"/>
      <c r="F31" s="171" t="s">
        <v>221</v>
      </c>
      <c r="G31" s="108"/>
    </row>
    <row r="32" spans="2:7" ht="51">
      <c r="B32" s="193" t="s">
        <v>245</v>
      </c>
      <c r="C32" s="172" t="s">
        <v>95</v>
      </c>
      <c r="D32" s="206" t="s">
        <v>395</v>
      </c>
      <c r="E32" s="207"/>
      <c r="F32" s="167" t="s">
        <v>396</v>
      </c>
      <c r="G32" s="108"/>
    </row>
    <row r="33" spans="2:7" ht="15.95" customHeight="1">
      <c r="B33" s="193" t="s">
        <v>246</v>
      </c>
      <c r="C33" s="172" t="s">
        <v>122</v>
      </c>
      <c r="D33" s="204" t="s">
        <v>397</v>
      </c>
      <c r="E33" s="205"/>
      <c r="F33" s="171" t="s">
        <v>326</v>
      </c>
      <c r="G33" s="108"/>
    </row>
    <row r="34" spans="2:7" ht="15.95" customHeight="1">
      <c r="B34" s="193" t="s">
        <v>247</v>
      </c>
      <c r="C34" s="172" t="s">
        <v>249</v>
      </c>
      <c r="D34" s="208" t="s">
        <v>305</v>
      </c>
      <c r="E34" s="209"/>
      <c r="F34" s="167" t="s">
        <v>226</v>
      </c>
      <c r="G34" s="108"/>
    </row>
    <row r="35" spans="2:7" ht="15.95" customHeight="1">
      <c r="B35" s="40" t="s">
        <v>225</v>
      </c>
      <c r="C35" s="172" t="s">
        <v>250</v>
      </c>
      <c r="D35" s="208" t="s">
        <v>323</v>
      </c>
      <c r="E35" s="209"/>
      <c r="F35" s="170"/>
      <c r="G35" s="108"/>
    </row>
    <row r="36" spans="2:7" ht="26.25" customHeight="1">
      <c r="C36" s="172" t="s">
        <v>222</v>
      </c>
      <c r="D36" s="204" t="s">
        <v>398</v>
      </c>
      <c r="E36" s="205"/>
      <c r="F36" s="171" t="s">
        <v>399</v>
      </c>
      <c r="G36" s="108"/>
    </row>
    <row r="37" spans="2:7" ht="15.95" customHeight="1" thickBot="1">
      <c r="B37" s="195"/>
      <c r="C37" s="169" t="s">
        <v>219</v>
      </c>
      <c r="D37" s="212" t="s">
        <v>224</v>
      </c>
      <c r="E37" s="213"/>
      <c r="F37" s="173" t="s">
        <v>87</v>
      </c>
      <c r="G37" s="108"/>
    </row>
    <row r="38" spans="2:7" ht="15.95" customHeight="1">
      <c r="B38" s="196"/>
      <c r="C38" s="174"/>
      <c r="D38" s="175"/>
      <c r="E38" s="175"/>
      <c r="F38" s="175"/>
    </row>
    <row r="39" spans="2:7" ht="15.95" customHeight="1"/>
    <row r="40" spans="2:7" ht="15.95" customHeight="1" thickBot="1">
      <c r="D40" s="216" t="s">
        <v>115</v>
      </c>
      <c r="E40" s="217"/>
    </row>
    <row r="41" spans="2:7" ht="15.95" customHeight="1">
      <c r="B41" s="187" t="s">
        <v>253</v>
      </c>
      <c r="C41" s="161" t="s">
        <v>255</v>
      </c>
      <c r="D41" s="214" t="s">
        <v>400</v>
      </c>
      <c r="E41" s="215"/>
      <c r="F41" s="164" t="s">
        <v>226</v>
      </c>
      <c r="G41" s="108"/>
    </row>
    <row r="42" spans="2:7" ht="15.95" customHeight="1">
      <c r="B42" s="188" t="s">
        <v>236</v>
      </c>
      <c r="C42" s="161" t="s">
        <v>257</v>
      </c>
      <c r="D42" s="176" t="s">
        <v>88</v>
      </c>
      <c r="E42" s="166" t="s">
        <v>237</v>
      </c>
      <c r="F42" s="167" t="s">
        <v>226</v>
      </c>
      <c r="G42" s="108"/>
    </row>
    <row r="43" spans="2:7" ht="15.95" customHeight="1">
      <c r="C43" s="161" t="s">
        <v>258</v>
      </c>
      <c r="D43" s="176" t="s">
        <v>88</v>
      </c>
      <c r="E43" s="166" t="s">
        <v>235</v>
      </c>
      <c r="F43" s="167" t="s">
        <v>226</v>
      </c>
      <c r="G43" s="108"/>
    </row>
    <row r="44" spans="2:7" ht="15.95" customHeight="1">
      <c r="B44" s="187" t="s">
        <v>259</v>
      </c>
      <c r="C44" s="177" t="s">
        <v>255</v>
      </c>
      <c r="D44" s="210" t="s">
        <v>400</v>
      </c>
      <c r="E44" s="211"/>
      <c r="F44" s="167" t="s">
        <v>226</v>
      </c>
      <c r="G44" s="108"/>
    </row>
    <row r="45" spans="2:7" ht="15.95" customHeight="1">
      <c r="B45" s="187" t="s">
        <v>254</v>
      </c>
      <c r="C45" s="177" t="s">
        <v>256</v>
      </c>
      <c r="D45" s="210" t="s">
        <v>400</v>
      </c>
      <c r="E45" s="211"/>
      <c r="F45" s="167" t="s">
        <v>226</v>
      </c>
      <c r="G45" s="108" t="s">
        <v>402</v>
      </c>
    </row>
    <row r="46" spans="2:7" ht="15.95" customHeight="1">
      <c r="B46" s="188" t="s">
        <v>236</v>
      </c>
      <c r="C46" s="161" t="s">
        <v>263</v>
      </c>
      <c r="D46" s="176" t="s">
        <v>88</v>
      </c>
      <c r="E46" s="166" t="s">
        <v>235</v>
      </c>
      <c r="F46" s="167" t="s">
        <v>226</v>
      </c>
      <c r="G46" s="108"/>
    </row>
    <row r="47" spans="2:7" ht="15.95" customHeight="1">
      <c r="B47" s="187" t="s">
        <v>260</v>
      </c>
      <c r="C47" s="177" t="s">
        <v>264</v>
      </c>
      <c r="D47" s="210" t="s">
        <v>400</v>
      </c>
      <c r="E47" s="211"/>
      <c r="F47" s="167" t="s">
        <v>226</v>
      </c>
      <c r="G47" s="108"/>
    </row>
    <row r="48" spans="2:7" ht="15.95" customHeight="1">
      <c r="B48" s="188" t="s">
        <v>236</v>
      </c>
      <c r="C48" s="161" t="s">
        <v>263</v>
      </c>
      <c r="D48" s="176" t="s">
        <v>88</v>
      </c>
      <c r="E48" s="166" t="s">
        <v>235</v>
      </c>
      <c r="F48" s="167" t="s">
        <v>226</v>
      </c>
      <c r="G48" s="108"/>
    </row>
    <row r="49" spans="2:7" ht="15.95" customHeight="1">
      <c r="B49" s="187" t="s">
        <v>261</v>
      </c>
      <c r="C49" s="177" t="s">
        <v>265</v>
      </c>
      <c r="D49" s="210" t="s">
        <v>400</v>
      </c>
      <c r="E49" s="211"/>
      <c r="F49" s="167" t="s">
        <v>226</v>
      </c>
      <c r="G49" s="108"/>
    </row>
    <row r="50" spans="2:7" ht="15.95" customHeight="1">
      <c r="B50" s="188" t="s">
        <v>236</v>
      </c>
      <c r="C50" s="161" t="s">
        <v>263</v>
      </c>
      <c r="D50" s="176" t="s">
        <v>88</v>
      </c>
      <c r="E50" s="166" t="s">
        <v>235</v>
      </c>
      <c r="F50" s="167" t="s">
        <v>226</v>
      </c>
      <c r="G50" s="108"/>
    </row>
    <row r="51" spans="2:7" ht="15.95" customHeight="1">
      <c r="B51" s="187" t="s">
        <v>262</v>
      </c>
      <c r="C51" s="177" t="s">
        <v>266</v>
      </c>
      <c r="D51" s="210" t="s">
        <v>323</v>
      </c>
      <c r="E51" s="211"/>
      <c r="F51" s="167" t="s">
        <v>401</v>
      </c>
      <c r="G51" s="108" t="s">
        <v>6</v>
      </c>
    </row>
    <row r="52" spans="2:7" ht="15.95" customHeight="1" thickBot="1">
      <c r="B52" s="197" t="s">
        <v>236</v>
      </c>
      <c r="C52" s="178" t="s">
        <v>263</v>
      </c>
      <c r="D52" s="118" t="s">
        <v>88</v>
      </c>
      <c r="E52" s="119" t="s">
        <v>235</v>
      </c>
      <c r="F52" s="179" t="s">
        <v>226</v>
      </c>
      <c r="G52" s="108"/>
    </row>
    <row r="53" spans="2:7" ht="15.95" customHeight="1"/>
  </sheetData>
  <mergeCells count="20">
    <mergeCell ref="D51:E51"/>
    <mergeCell ref="D37:E37"/>
    <mergeCell ref="D41:E41"/>
    <mergeCell ref="D44:E44"/>
    <mergeCell ref="D45:E45"/>
    <mergeCell ref="D47:E47"/>
    <mergeCell ref="D49:E49"/>
    <mergeCell ref="D40:E40"/>
    <mergeCell ref="D36:E36"/>
    <mergeCell ref="D25:E25"/>
    <mergeCell ref="D26:E26"/>
    <mergeCell ref="D27:E27"/>
    <mergeCell ref="D28:E28"/>
    <mergeCell ref="D29:E29"/>
    <mergeCell ref="D30:E30"/>
    <mergeCell ref="D31:E31"/>
    <mergeCell ref="D32:E32"/>
    <mergeCell ref="D33:E33"/>
    <mergeCell ref="D34:E34"/>
    <mergeCell ref="D35:E35"/>
  </mergeCells>
  <dataValidations xWindow="1043" yWindow="1056" count="2">
    <dataValidation allowBlank="1" sqref="F34:F35 F29:F30 F37 F32 D29:D30 D32 F41:F52 F5:F26"/>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34:E35 D41:E41 D44:E45 D47:E47 D49:E49 D51:E51 D25:E25">
      <formula1>"Yes,No,Partially,Not applicable,&lt;choose option&gt;"</formula1>
    </dataValidation>
  </dataValidations>
  <hyperlinks>
    <hyperlink ref="F33" r:id="rId1"/>
    <hyperlink ref="F36" r:id="rId2"/>
  </hyperlinks>
  <pageMargins left="0.75" right="0.75" top="1" bottom="1" header="0.5" footer="0.5"/>
  <pageSetup paperSize="9" scale="52" orientation="landscape" horizontalDpi="2400" verticalDpi="24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1003"/>
  <sheetViews>
    <sheetView topLeftCell="A58" zoomScale="80" zoomScaleNormal="80" zoomScalePageLayoutView="85" workbookViewId="0">
      <selection activeCell="C63" sqref="C63"/>
    </sheetView>
  </sheetViews>
  <sheetFormatPr defaultColWidth="10.875" defaultRowHeight="15.75"/>
  <cols>
    <col min="1" max="1" width="3.625" style="121" customWidth="1"/>
    <col min="2" max="2" width="8.5" style="121" customWidth="1"/>
    <col min="3" max="3" width="26.125" style="121" customWidth="1"/>
    <col min="4" max="4" width="32.875" style="121" customWidth="1"/>
    <col min="5" max="5" width="27.375" style="121" customWidth="1"/>
    <col min="6" max="6" width="20" style="121" customWidth="1"/>
    <col min="7" max="7" width="15.125" style="121" customWidth="1"/>
    <col min="8" max="8" width="15" style="121" customWidth="1"/>
    <col min="9" max="21" width="11.5" style="121" customWidth="1"/>
    <col min="22" max="22" width="12.125" style="121" customWidth="1"/>
    <col min="23" max="52" width="11.5" style="121" customWidth="1"/>
    <col min="53" max="16384" width="10.875" style="121"/>
  </cols>
  <sheetData>
    <row r="1" spans="2:61" ht="15.95" customHeight="1"/>
    <row r="2" spans="2:61" ht="26.25">
      <c r="B2" s="122" t="s">
        <v>201</v>
      </c>
      <c r="G2" s="123" t="s">
        <v>281</v>
      </c>
      <c r="H2" s="124" t="s">
        <v>204</v>
      </c>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row>
    <row r="3" spans="2:61">
      <c r="B3" s="126" t="s">
        <v>202</v>
      </c>
      <c r="G3" s="127" t="s">
        <v>328</v>
      </c>
      <c r="H3" s="128" t="s">
        <v>211</v>
      </c>
    </row>
    <row r="4" spans="2:61" ht="78.75">
      <c r="B4" s="129" t="s">
        <v>208</v>
      </c>
      <c r="H4" s="130" t="s">
        <v>79</v>
      </c>
      <c r="I4" s="131" t="s">
        <v>351</v>
      </c>
      <c r="J4" s="131" t="s">
        <v>333</v>
      </c>
      <c r="K4" s="131" t="s">
        <v>428</v>
      </c>
      <c r="L4" s="131" t="s">
        <v>429</v>
      </c>
      <c r="M4" s="131" t="s">
        <v>430</v>
      </c>
      <c r="N4" s="131" t="s">
        <v>336</v>
      </c>
      <c r="O4" s="131" t="s">
        <v>431</v>
      </c>
      <c r="P4" s="131" t="s">
        <v>432</v>
      </c>
      <c r="Q4" s="131" t="s">
        <v>433</v>
      </c>
      <c r="R4" s="131" t="s">
        <v>335</v>
      </c>
      <c r="S4" s="131" t="s">
        <v>337</v>
      </c>
      <c r="T4" s="131" t="s">
        <v>434</v>
      </c>
      <c r="U4" s="131" t="s">
        <v>343</v>
      </c>
      <c r="V4" s="131" t="s">
        <v>348</v>
      </c>
      <c r="W4" s="131" t="s">
        <v>435</v>
      </c>
      <c r="X4" s="131" t="s">
        <v>342</v>
      </c>
      <c r="Y4" s="131" t="s">
        <v>338</v>
      </c>
      <c r="Z4" s="131" t="s">
        <v>347</v>
      </c>
      <c r="AA4" s="131" t="s">
        <v>436</v>
      </c>
      <c r="AB4" s="131" t="s">
        <v>437</v>
      </c>
      <c r="AC4" s="131" t="s">
        <v>438</v>
      </c>
      <c r="AD4" s="131" t="s">
        <v>349</v>
      </c>
      <c r="AE4" s="131" t="s">
        <v>439</v>
      </c>
      <c r="AF4" s="131" t="s">
        <v>344</v>
      </c>
      <c r="AG4" s="131" t="s">
        <v>440</v>
      </c>
      <c r="AH4" s="131" t="s">
        <v>441</v>
      </c>
      <c r="AI4" s="131" t="s">
        <v>341</v>
      </c>
      <c r="AJ4" s="131" t="s">
        <v>345</v>
      </c>
      <c r="AK4" s="131" t="s">
        <v>334</v>
      </c>
      <c r="AL4" s="131" t="s">
        <v>339</v>
      </c>
      <c r="AM4" s="131" t="s">
        <v>442</v>
      </c>
      <c r="AN4" s="131" t="s">
        <v>443</v>
      </c>
      <c r="AO4" s="131" t="s">
        <v>444</v>
      </c>
      <c r="AP4" s="131" t="s">
        <v>445</v>
      </c>
      <c r="AQ4" s="131" t="s">
        <v>340</v>
      </c>
      <c r="AR4" s="131" t="s">
        <v>332</v>
      </c>
      <c r="AS4" s="131" t="s">
        <v>350</v>
      </c>
      <c r="AT4" s="131" t="s">
        <v>346</v>
      </c>
      <c r="AU4" s="131" t="s">
        <v>446</v>
      </c>
      <c r="AV4" s="131" t="s">
        <v>447</v>
      </c>
      <c r="AW4" s="131" t="s">
        <v>448</v>
      </c>
      <c r="AX4" s="131" t="s">
        <v>449</v>
      </c>
      <c r="AY4" s="131" t="s">
        <v>450</v>
      </c>
      <c r="AZ4" s="131" t="s">
        <v>352</v>
      </c>
    </row>
    <row r="5" spans="2:61">
      <c r="B5" s="129"/>
      <c r="H5" s="132" t="s">
        <v>80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row>
    <row r="6" spans="2:61">
      <c r="H6" s="134" t="s">
        <v>1</v>
      </c>
      <c r="I6" s="135" t="s">
        <v>331</v>
      </c>
      <c r="J6" s="135" t="s">
        <v>85</v>
      </c>
      <c r="K6" s="135" t="s">
        <v>331</v>
      </c>
      <c r="L6" s="135" t="s">
        <v>85</v>
      </c>
      <c r="M6" s="135" t="s">
        <v>85</v>
      </c>
      <c r="N6" s="135" t="s">
        <v>325</v>
      </c>
      <c r="O6" s="135" t="s">
        <v>331</v>
      </c>
      <c r="P6" s="135" t="s">
        <v>85</v>
      </c>
      <c r="Q6" s="135" t="s">
        <v>324</v>
      </c>
      <c r="R6" s="135" t="s">
        <v>85</v>
      </c>
      <c r="S6" s="135" t="s">
        <v>325</v>
      </c>
      <c r="T6" s="135" t="s">
        <v>325</v>
      </c>
      <c r="U6" s="135" t="s">
        <v>324</v>
      </c>
      <c r="V6" s="135" t="s">
        <v>325</v>
      </c>
      <c r="W6" s="135" t="s">
        <v>324</v>
      </c>
      <c r="X6" s="135" t="s">
        <v>324</v>
      </c>
      <c r="Y6" s="135" t="s">
        <v>325</v>
      </c>
      <c r="Z6" s="135" t="s">
        <v>325</v>
      </c>
      <c r="AA6" s="135" t="s">
        <v>85</v>
      </c>
      <c r="AB6" s="135" t="s">
        <v>85</v>
      </c>
      <c r="AC6" s="135" t="s">
        <v>85</v>
      </c>
      <c r="AD6" s="135" t="s">
        <v>324</v>
      </c>
      <c r="AE6" s="135" t="s">
        <v>85</v>
      </c>
      <c r="AF6" s="135" t="s">
        <v>331</v>
      </c>
      <c r="AG6" s="135" t="s">
        <v>325</v>
      </c>
      <c r="AH6" s="135" t="s">
        <v>85</v>
      </c>
      <c r="AI6" s="135" t="s">
        <v>325</v>
      </c>
      <c r="AJ6" s="135" t="s">
        <v>331</v>
      </c>
      <c r="AK6" s="135" t="s">
        <v>85</v>
      </c>
      <c r="AL6" s="135" t="s">
        <v>325</v>
      </c>
      <c r="AM6" s="135" t="s">
        <v>85</v>
      </c>
      <c r="AN6" s="135" t="s">
        <v>85</v>
      </c>
      <c r="AO6" s="135" t="s">
        <v>85</v>
      </c>
      <c r="AP6" s="135" t="s">
        <v>85</v>
      </c>
      <c r="AQ6" s="135" t="s">
        <v>325</v>
      </c>
      <c r="AR6" s="135" t="s">
        <v>85</v>
      </c>
      <c r="AS6" s="135" t="s">
        <v>324</v>
      </c>
      <c r="AT6" s="135" t="s">
        <v>85</v>
      </c>
      <c r="AU6" s="135" t="s">
        <v>325</v>
      </c>
      <c r="AV6" s="135" t="s">
        <v>324</v>
      </c>
      <c r="AW6" s="135" t="s">
        <v>85</v>
      </c>
      <c r="AX6" s="135" t="s">
        <v>324</v>
      </c>
      <c r="AY6" s="135" t="s">
        <v>324</v>
      </c>
      <c r="AZ6" s="135" t="s">
        <v>85</v>
      </c>
    </row>
    <row r="7" spans="2:61" ht="21">
      <c r="B7" s="124" t="s">
        <v>203</v>
      </c>
      <c r="C7" s="136"/>
      <c r="D7" s="136"/>
      <c r="E7" s="222" t="s">
        <v>303</v>
      </c>
      <c r="F7" s="223"/>
      <c r="G7" s="224"/>
      <c r="H7" s="227" t="s">
        <v>282</v>
      </c>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row>
    <row r="8" spans="2:61" ht="65.099999999999994" customHeight="1">
      <c r="B8" s="219" t="s">
        <v>316</v>
      </c>
      <c r="C8" s="220"/>
      <c r="D8" s="221"/>
      <c r="E8" s="219" t="s">
        <v>317</v>
      </c>
      <c r="F8" s="220"/>
      <c r="G8" s="221"/>
      <c r="H8" s="225" t="s">
        <v>213</v>
      </c>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row>
    <row r="9" spans="2:61" ht="47.25">
      <c r="B9" s="137" t="s">
        <v>200</v>
      </c>
      <c r="C9" s="138"/>
      <c r="D9" s="50" t="s">
        <v>116</v>
      </c>
      <c r="E9" s="51" t="s">
        <v>11</v>
      </c>
      <c r="F9" s="82" t="s">
        <v>267</v>
      </c>
      <c r="G9" s="50" t="s">
        <v>276</v>
      </c>
      <c r="H9" s="139" t="s">
        <v>78</v>
      </c>
      <c r="I9" s="140">
        <f t="shared" ref="I9:AN9" si="0">SUM(I10:I60)</f>
        <v>15537495</v>
      </c>
      <c r="J9" s="140">
        <f t="shared" si="0"/>
        <v>42175250</v>
      </c>
      <c r="K9" s="140">
        <f t="shared" si="0"/>
        <v>6747926</v>
      </c>
      <c r="L9" s="140">
        <f t="shared" si="0"/>
        <v>15643125</v>
      </c>
      <c r="M9" s="140">
        <f t="shared" si="0"/>
        <v>5449123</v>
      </c>
      <c r="N9" s="140">
        <f t="shared" si="0"/>
        <v>6707847</v>
      </c>
      <c r="O9" s="140">
        <f t="shared" si="0"/>
        <v>6162395</v>
      </c>
      <c r="P9" s="140">
        <f t="shared" si="0"/>
        <v>3097402</v>
      </c>
      <c r="Q9" s="140">
        <f t="shared" si="0"/>
        <v>606355</v>
      </c>
      <c r="R9" s="140">
        <f t="shared" si="0"/>
        <v>2329891</v>
      </c>
      <c r="S9" s="140">
        <f t="shared" si="0"/>
        <v>3958068</v>
      </c>
      <c r="T9" s="140">
        <f t="shared" si="0"/>
        <v>359406</v>
      </c>
      <c r="U9" s="140">
        <f t="shared" si="0"/>
        <v>330279</v>
      </c>
      <c r="V9" s="140">
        <f t="shared" si="0"/>
        <v>1438192</v>
      </c>
      <c r="W9" s="140">
        <f t="shared" si="0"/>
        <v>1537591.67</v>
      </c>
      <c r="X9" s="140">
        <f t="shared" si="0"/>
        <v>1486844</v>
      </c>
      <c r="Y9" s="140">
        <f t="shared" si="0"/>
        <v>1827712</v>
      </c>
      <c r="Z9" s="140">
        <f t="shared" si="0"/>
        <v>1742595</v>
      </c>
      <c r="AA9" s="140">
        <f t="shared" si="0"/>
        <v>2569658</v>
      </c>
      <c r="AB9" s="140">
        <f t="shared" si="0"/>
        <v>287174</v>
      </c>
      <c r="AC9" s="140">
        <f t="shared" si="0"/>
        <v>1630293</v>
      </c>
      <c r="AD9" s="140">
        <f t="shared" si="0"/>
        <v>609639</v>
      </c>
      <c r="AE9" s="140">
        <f t="shared" si="0"/>
        <v>197664</v>
      </c>
      <c r="AF9" s="140">
        <f t="shared" si="0"/>
        <v>1919756</v>
      </c>
      <c r="AG9" s="140">
        <f t="shared" si="0"/>
        <v>826418</v>
      </c>
      <c r="AH9" s="140">
        <f t="shared" si="0"/>
        <v>111242</v>
      </c>
      <c r="AI9" s="140">
        <f t="shared" si="0"/>
        <v>1670502</v>
      </c>
      <c r="AJ9" s="140">
        <f t="shared" si="0"/>
        <v>918490</v>
      </c>
      <c r="AK9" s="140">
        <f t="shared" si="0"/>
        <v>506739</v>
      </c>
      <c r="AL9" s="140">
        <f t="shared" si="0"/>
        <v>114188</v>
      </c>
      <c r="AM9" s="140">
        <f t="shared" si="0"/>
        <v>162466</v>
      </c>
      <c r="AN9" s="140">
        <f t="shared" si="0"/>
        <v>778034</v>
      </c>
      <c r="AO9" s="140">
        <f t="shared" ref="AO9:AZ9" si="1">SUM(AO10:AO60)</f>
        <v>140660</v>
      </c>
      <c r="AP9" s="140">
        <f t="shared" si="1"/>
        <v>206823</v>
      </c>
      <c r="AQ9" s="140">
        <f t="shared" si="1"/>
        <v>219265</v>
      </c>
      <c r="AR9" s="140">
        <f t="shared" si="1"/>
        <v>353617</v>
      </c>
      <c r="AS9" s="140">
        <f t="shared" si="1"/>
        <v>570378</v>
      </c>
      <c r="AT9" s="140">
        <f t="shared" si="1"/>
        <v>128446</v>
      </c>
      <c r="AU9" s="140">
        <f t="shared" si="1"/>
        <v>181168</v>
      </c>
      <c r="AV9" s="140">
        <f t="shared" si="1"/>
        <v>173262</v>
      </c>
      <c r="AW9" s="140">
        <f t="shared" si="1"/>
        <v>1278810</v>
      </c>
      <c r="AX9" s="140">
        <f t="shared" si="1"/>
        <v>290397</v>
      </c>
      <c r="AY9" s="140">
        <f t="shared" si="1"/>
        <v>146831</v>
      </c>
      <c r="AZ9" s="140">
        <f t="shared" si="1"/>
        <v>201307</v>
      </c>
      <c r="BA9" s="159"/>
      <c r="BB9" s="159"/>
      <c r="BC9" s="159"/>
      <c r="BD9" s="159"/>
      <c r="BE9" s="159"/>
      <c r="BF9" s="159"/>
      <c r="BG9" s="159"/>
      <c r="BH9" s="159"/>
      <c r="BI9" s="159"/>
    </row>
    <row r="10" spans="2:61">
      <c r="B10" s="141" t="s">
        <v>124</v>
      </c>
      <c r="C10" s="142" t="s">
        <v>125</v>
      </c>
      <c r="D10" s="9"/>
      <c r="E10" s="62"/>
      <c r="F10" s="83"/>
      <c r="G10" s="90"/>
      <c r="H10" s="54">
        <f t="shared" ref="H10:H52" si="2">SUM(I10:AZ10)</f>
        <v>0</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row>
    <row r="11" spans="2:61" ht="31.5">
      <c r="B11" s="143" t="s">
        <v>126</v>
      </c>
      <c r="C11" s="144" t="s">
        <v>127</v>
      </c>
      <c r="D11" s="8"/>
      <c r="E11" s="62"/>
      <c r="F11" s="83"/>
      <c r="G11" s="90"/>
      <c r="H11" s="54">
        <f t="shared" si="2"/>
        <v>0</v>
      </c>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row>
    <row r="12" spans="2:61" ht="31.5">
      <c r="B12" s="145" t="s">
        <v>128</v>
      </c>
      <c r="C12" s="4" t="s">
        <v>129</v>
      </c>
      <c r="D12" s="42" t="s">
        <v>353</v>
      </c>
      <c r="E12" s="62" t="s">
        <v>383</v>
      </c>
      <c r="F12" s="83" t="s">
        <v>369</v>
      </c>
      <c r="G12" s="90">
        <v>3893137</v>
      </c>
      <c r="H12" s="54">
        <f t="shared" si="2"/>
        <v>3893137</v>
      </c>
      <c r="I12" s="159"/>
      <c r="J12" s="159">
        <v>181925</v>
      </c>
      <c r="K12" s="159"/>
      <c r="L12" s="159">
        <v>42135</v>
      </c>
      <c r="M12" s="159">
        <v>1765</v>
      </c>
      <c r="N12" s="159">
        <v>982381</v>
      </c>
      <c r="O12" s="159"/>
      <c r="P12" s="159"/>
      <c r="Q12" s="159"/>
      <c r="R12" s="159"/>
      <c r="S12" s="159">
        <v>2417864</v>
      </c>
      <c r="T12" s="159"/>
      <c r="U12" s="159"/>
      <c r="V12" s="180"/>
      <c r="W12" s="159">
        <v>12911</v>
      </c>
      <c r="X12" s="159">
        <v>33791</v>
      </c>
      <c r="Y12" s="159"/>
      <c r="Z12" s="159"/>
      <c r="AA12" s="159"/>
      <c r="AB12" s="159"/>
      <c r="AC12" s="159">
        <v>132761</v>
      </c>
      <c r="AD12" s="159"/>
      <c r="AE12" s="159">
        <v>1398</v>
      </c>
      <c r="AF12" s="159"/>
      <c r="AG12" s="159"/>
      <c r="AH12" s="159"/>
      <c r="AI12" s="159">
        <v>85786</v>
      </c>
      <c r="AJ12" s="159"/>
      <c r="AK12" s="159"/>
      <c r="AL12" s="159"/>
      <c r="AM12" s="159"/>
      <c r="AN12" s="159"/>
      <c r="AO12" s="159"/>
      <c r="AP12" s="159"/>
      <c r="AQ12" s="159"/>
      <c r="AR12" s="159"/>
      <c r="AS12" s="159"/>
      <c r="AT12" s="159"/>
      <c r="AU12" s="159"/>
      <c r="AV12" s="159"/>
      <c r="AW12" s="159">
        <v>420</v>
      </c>
      <c r="AX12" s="159"/>
      <c r="AY12" s="159"/>
      <c r="AZ12" s="159"/>
      <c r="BA12" s="159"/>
      <c r="BB12" s="159"/>
      <c r="BC12" s="159"/>
      <c r="BD12" s="159"/>
      <c r="BE12" s="159"/>
      <c r="BF12" s="159"/>
      <c r="BG12" s="159"/>
      <c r="BH12" s="159"/>
      <c r="BI12" s="159"/>
    </row>
    <row r="13" spans="2:61" ht="31.5">
      <c r="B13" s="145" t="s">
        <v>128</v>
      </c>
      <c r="C13" s="4" t="s">
        <v>129</v>
      </c>
      <c r="D13" s="42" t="s">
        <v>353</v>
      </c>
      <c r="E13" s="62" t="s">
        <v>378</v>
      </c>
      <c r="F13" s="83" t="s">
        <v>369</v>
      </c>
      <c r="G13" s="90">
        <v>15021264</v>
      </c>
      <c r="H13" s="54">
        <f t="shared" si="2"/>
        <v>15021264</v>
      </c>
      <c r="I13" s="159">
        <v>4557829</v>
      </c>
      <c r="J13" s="159">
        <v>6446105</v>
      </c>
      <c r="K13" s="159">
        <v>165522</v>
      </c>
      <c r="L13" s="159">
        <v>69920</v>
      </c>
      <c r="M13" s="159">
        <v>612674</v>
      </c>
      <c r="N13" s="159">
        <v>360999</v>
      </c>
      <c r="O13" s="159">
        <v>117090</v>
      </c>
      <c r="P13" s="159">
        <v>244130</v>
      </c>
      <c r="Q13" s="159"/>
      <c r="R13" s="159">
        <v>616499</v>
      </c>
      <c r="S13" s="159">
        <v>177950</v>
      </c>
      <c r="T13" s="159">
        <v>75815</v>
      </c>
      <c r="U13" s="159">
        <v>500</v>
      </c>
      <c r="V13" s="180">
        <v>157858</v>
      </c>
      <c r="W13" s="159">
        <v>7641</v>
      </c>
      <c r="X13" s="159">
        <v>250</v>
      </c>
      <c r="Y13" s="159">
        <v>71510</v>
      </c>
      <c r="Z13" s="159">
        <v>46927</v>
      </c>
      <c r="AA13" s="159">
        <v>138315</v>
      </c>
      <c r="AB13" s="159"/>
      <c r="AC13" s="159">
        <v>47464</v>
      </c>
      <c r="AD13" s="159">
        <v>4400</v>
      </c>
      <c r="AE13" s="159">
        <v>300</v>
      </c>
      <c r="AF13" s="159">
        <v>346427</v>
      </c>
      <c r="AG13" s="159">
        <v>212951</v>
      </c>
      <c r="AH13" s="159">
        <v>450</v>
      </c>
      <c r="AI13" s="159">
        <v>173574</v>
      </c>
      <c r="AJ13" s="159"/>
      <c r="AK13" s="159">
        <v>3900</v>
      </c>
      <c r="AL13" s="159">
        <v>47824</v>
      </c>
      <c r="AM13" s="159">
        <v>4576</v>
      </c>
      <c r="AN13" s="159">
        <v>107243</v>
      </c>
      <c r="AO13" s="159"/>
      <c r="AP13" s="159">
        <v>1440</v>
      </c>
      <c r="AQ13" s="159">
        <v>7188</v>
      </c>
      <c r="AR13" s="159">
        <v>66996</v>
      </c>
      <c r="AS13" s="159"/>
      <c r="AT13" s="159">
        <v>89874</v>
      </c>
      <c r="AU13" s="159"/>
      <c r="AV13" s="159"/>
      <c r="AW13" s="159">
        <v>39051</v>
      </c>
      <c r="AX13" s="159">
        <v>72</v>
      </c>
      <c r="AY13" s="159"/>
      <c r="AZ13" s="159"/>
      <c r="BA13" s="159"/>
      <c r="BB13" s="159"/>
      <c r="BC13" s="159"/>
      <c r="BD13" s="159"/>
      <c r="BE13" s="159"/>
      <c r="BF13" s="159"/>
      <c r="BG13" s="159"/>
      <c r="BH13" s="159"/>
      <c r="BI13" s="159"/>
    </row>
    <row r="14" spans="2:61">
      <c r="B14" s="146" t="s">
        <v>136</v>
      </c>
      <c r="C14" s="144" t="s">
        <v>137</v>
      </c>
      <c r="D14" s="8"/>
      <c r="E14" s="62"/>
      <c r="F14" s="83"/>
      <c r="G14" s="90"/>
      <c r="H14" s="54">
        <f t="shared" si="2"/>
        <v>0</v>
      </c>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row>
    <row r="15" spans="2:61" ht="47.25">
      <c r="B15" s="145" t="s">
        <v>138</v>
      </c>
      <c r="C15" s="4" t="s">
        <v>139</v>
      </c>
      <c r="D15" s="42" t="s">
        <v>353</v>
      </c>
      <c r="E15" s="62" t="s">
        <v>376</v>
      </c>
      <c r="F15" s="83" t="s">
        <v>369</v>
      </c>
      <c r="G15" s="90">
        <v>1871236</v>
      </c>
      <c r="H15" s="54">
        <f t="shared" si="2"/>
        <v>1871236</v>
      </c>
      <c r="I15" s="159"/>
      <c r="J15" s="159"/>
      <c r="K15" s="159"/>
      <c r="L15" s="159"/>
      <c r="M15" s="159"/>
      <c r="N15" s="159">
        <v>1696887</v>
      </c>
      <c r="O15" s="159"/>
      <c r="P15" s="159"/>
      <c r="Q15" s="159"/>
      <c r="R15" s="159"/>
      <c r="S15" s="159">
        <v>170477</v>
      </c>
      <c r="T15" s="159"/>
      <c r="U15" s="159"/>
      <c r="V15" s="159"/>
      <c r="W15" s="159"/>
      <c r="X15" s="159"/>
      <c r="Y15" s="159"/>
      <c r="Z15" s="159"/>
      <c r="AA15" s="159"/>
      <c r="AB15" s="159"/>
      <c r="AC15" s="159"/>
      <c r="AD15" s="159"/>
      <c r="AE15" s="159"/>
      <c r="AF15" s="159"/>
      <c r="AG15" s="159"/>
      <c r="AH15" s="159"/>
      <c r="AI15" s="159">
        <v>3872</v>
      </c>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row>
    <row r="16" spans="2:61" ht="47.25">
      <c r="B16" s="145" t="s">
        <v>138</v>
      </c>
      <c r="C16" s="4" t="s">
        <v>139</v>
      </c>
      <c r="D16" s="42" t="s">
        <v>353</v>
      </c>
      <c r="E16" s="62" t="s">
        <v>377</v>
      </c>
      <c r="F16" s="83" t="s">
        <v>369</v>
      </c>
      <c r="G16" s="90">
        <v>1124432</v>
      </c>
      <c r="H16" s="54">
        <f t="shared" si="2"/>
        <v>1124432</v>
      </c>
      <c r="I16" s="159"/>
      <c r="J16" s="159"/>
      <c r="K16" s="159"/>
      <c r="L16" s="159"/>
      <c r="M16" s="159"/>
      <c r="N16" s="159"/>
      <c r="O16" s="159"/>
      <c r="P16" s="159"/>
      <c r="Q16" s="159">
        <v>64801</v>
      </c>
      <c r="R16" s="159"/>
      <c r="S16" s="159"/>
      <c r="T16" s="159"/>
      <c r="U16" s="159">
        <v>151288</v>
      </c>
      <c r="V16" s="159"/>
      <c r="W16" s="159">
        <v>288728</v>
      </c>
      <c r="X16" s="159">
        <v>250475</v>
      </c>
      <c r="Y16" s="159"/>
      <c r="Z16" s="159"/>
      <c r="AA16" s="159"/>
      <c r="AB16" s="159"/>
      <c r="AC16" s="159"/>
      <c r="AD16" s="159">
        <v>59008</v>
      </c>
      <c r="AE16" s="159"/>
      <c r="AF16" s="159"/>
      <c r="AG16" s="159"/>
      <c r="AH16" s="159"/>
      <c r="AI16" s="159"/>
      <c r="AJ16" s="159"/>
      <c r="AK16" s="159"/>
      <c r="AL16" s="159"/>
      <c r="AM16" s="159"/>
      <c r="AN16" s="159"/>
      <c r="AO16" s="159"/>
      <c r="AP16" s="159"/>
      <c r="AQ16" s="159"/>
      <c r="AR16" s="159"/>
      <c r="AS16" s="159">
        <v>182152</v>
      </c>
      <c r="AT16" s="159"/>
      <c r="AU16" s="159"/>
      <c r="AV16" s="159"/>
      <c r="AW16" s="159"/>
      <c r="AX16" s="159">
        <v>81214</v>
      </c>
      <c r="AY16" s="159">
        <v>46766</v>
      </c>
      <c r="AZ16" s="159"/>
      <c r="BA16" s="159"/>
      <c r="BB16" s="159"/>
      <c r="BC16" s="159"/>
      <c r="BD16" s="159"/>
      <c r="BE16" s="159"/>
      <c r="BF16" s="159"/>
      <c r="BG16" s="159"/>
      <c r="BH16" s="159"/>
      <c r="BI16" s="159"/>
    </row>
    <row r="17" spans="2:61" ht="47.25">
      <c r="B17" s="145" t="s">
        <v>138</v>
      </c>
      <c r="C17" s="4" t="s">
        <v>139</v>
      </c>
      <c r="D17" s="42" t="s">
        <v>353</v>
      </c>
      <c r="E17" s="62" t="s">
        <v>379</v>
      </c>
      <c r="F17" s="83" t="s">
        <v>369</v>
      </c>
      <c r="G17" s="90">
        <v>543396</v>
      </c>
      <c r="H17" s="54">
        <f t="shared" si="2"/>
        <v>543396</v>
      </c>
      <c r="I17" s="159">
        <v>8369</v>
      </c>
      <c r="J17" s="159">
        <v>142722</v>
      </c>
      <c r="K17" s="159"/>
      <c r="L17" s="159"/>
      <c r="M17" s="159">
        <v>4579</v>
      </c>
      <c r="N17" s="159">
        <v>3000</v>
      </c>
      <c r="O17" s="159"/>
      <c r="P17" s="159"/>
      <c r="Q17" s="159">
        <v>1694</v>
      </c>
      <c r="R17" s="159">
        <v>5437</v>
      </c>
      <c r="S17" s="159">
        <v>11795</v>
      </c>
      <c r="T17" s="159">
        <v>219</v>
      </c>
      <c r="U17" s="159"/>
      <c r="V17" s="159"/>
      <c r="W17" s="159">
        <v>40628</v>
      </c>
      <c r="X17" s="159">
        <v>33334</v>
      </c>
      <c r="Y17" s="159"/>
      <c r="Z17" s="159">
        <v>400</v>
      </c>
      <c r="AA17" s="159">
        <v>1900</v>
      </c>
      <c r="AB17" s="159"/>
      <c r="AC17" s="159">
        <v>169431</v>
      </c>
      <c r="AD17" s="159">
        <v>36429</v>
      </c>
      <c r="AE17" s="159">
        <v>58</v>
      </c>
      <c r="AF17" s="159"/>
      <c r="AG17" s="159"/>
      <c r="AH17" s="159">
        <v>6050</v>
      </c>
      <c r="AI17" s="159"/>
      <c r="AJ17" s="159"/>
      <c r="AK17" s="159">
        <v>62862</v>
      </c>
      <c r="AL17" s="159"/>
      <c r="AM17" s="159">
        <v>3956</v>
      </c>
      <c r="AN17" s="159">
        <v>409</v>
      </c>
      <c r="AO17" s="159"/>
      <c r="AP17" s="159"/>
      <c r="AQ17" s="159"/>
      <c r="AR17" s="159">
        <v>1972</v>
      </c>
      <c r="AS17" s="159">
        <v>2616</v>
      </c>
      <c r="AT17" s="159">
        <v>1385</v>
      </c>
      <c r="AU17" s="159"/>
      <c r="AV17" s="159"/>
      <c r="AW17" s="159"/>
      <c r="AX17" s="159">
        <v>4151</v>
      </c>
      <c r="AY17" s="159"/>
      <c r="AZ17" s="159"/>
      <c r="BA17" s="159"/>
      <c r="BB17" s="159"/>
      <c r="BC17" s="159"/>
      <c r="BD17" s="159"/>
      <c r="BE17" s="159"/>
      <c r="BF17" s="159"/>
      <c r="BG17" s="159"/>
      <c r="BH17" s="159"/>
      <c r="BI17" s="159"/>
    </row>
    <row r="18" spans="2:61" ht="47.25">
      <c r="B18" s="146" t="s">
        <v>144</v>
      </c>
      <c r="C18" s="144" t="s">
        <v>145</v>
      </c>
      <c r="D18" s="9"/>
      <c r="E18" s="62"/>
      <c r="F18" s="83"/>
      <c r="G18" s="90"/>
      <c r="H18" s="54">
        <f t="shared" si="2"/>
        <v>0</v>
      </c>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row>
    <row r="19" spans="2:61" ht="31.5">
      <c r="B19" s="145" t="s">
        <v>146</v>
      </c>
      <c r="C19" s="4" t="s">
        <v>147</v>
      </c>
      <c r="D19" s="42" t="s">
        <v>353</v>
      </c>
      <c r="E19" s="62" t="s">
        <v>380</v>
      </c>
      <c r="F19" s="83" t="s">
        <v>369</v>
      </c>
      <c r="G19" s="90">
        <v>339481</v>
      </c>
      <c r="H19" s="54">
        <f t="shared" si="2"/>
        <v>339481</v>
      </c>
      <c r="I19" s="159"/>
      <c r="J19" s="159"/>
      <c r="K19" s="159"/>
      <c r="L19" s="159"/>
      <c r="M19" s="159"/>
      <c r="N19" s="159"/>
      <c r="O19" s="159"/>
      <c r="P19" s="159">
        <v>20000</v>
      </c>
      <c r="Q19" s="159"/>
      <c r="R19" s="159">
        <v>15013</v>
      </c>
      <c r="S19" s="159"/>
      <c r="T19" s="159"/>
      <c r="U19" s="159"/>
      <c r="V19" s="159"/>
      <c r="W19" s="159"/>
      <c r="X19" s="159"/>
      <c r="Y19" s="159"/>
      <c r="Z19" s="159"/>
      <c r="AA19" s="159">
        <v>26468</v>
      </c>
      <c r="AB19" s="159">
        <v>25000</v>
      </c>
      <c r="AC19" s="159"/>
      <c r="AD19" s="159"/>
      <c r="AE19" s="159">
        <v>33000</v>
      </c>
      <c r="AF19" s="159"/>
      <c r="AG19" s="159"/>
      <c r="AH19" s="159">
        <v>15000</v>
      </c>
      <c r="AI19" s="159"/>
      <c r="AJ19" s="159"/>
      <c r="AK19" s="159">
        <v>30000</v>
      </c>
      <c r="AL19" s="159"/>
      <c r="AM19" s="159"/>
      <c r="AN19" s="159">
        <v>25000</v>
      </c>
      <c r="AO19" s="159">
        <v>25000</v>
      </c>
      <c r="AP19" s="159">
        <v>65000</v>
      </c>
      <c r="AQ19" s="159"/>
      <c r="AR19" s="159">
        <v>30000</v>
      </c>
      <c r="AS19" s="159"/>
      <c r="AT19" s="159"/>
      <c r="AU19" s="159"/>
      <c r="AV19" s="159"/>
      <c r="AW19" s="159"/>
      <c r="AX19" s="159"/>
      <c r="AY19" s="159"/>
      <c r="AZ19" s="159">
        <v>30000</v>
      </c>
      <c r="BA19" s="159"/>
      <c r="BB19" s="159"/>
      <c r="BC19" s="159"/>
      <c r="BD19" s="159"/>
      <c r="BE19" s="159"/>
      <c r="BF19" s="159"/>
      <c r="BG19" s="159"/>
      <c r="BH19" s="159"/>
      <c r="BI19" s="159"/>
    </row>
    <row r="20" spans="2:61" ht="31.5">
      <c r="B20" s="145" t="s">
        <v>146</v>
      </c>
      <c r="C20" s="4" t="s">
        <v>147</v>
      </c>
      <c r="D20" s="42" t="s">
        <v>353</v>
      </c>
      <c r="E20" s="62" t="s">
        <v>382</v>
      </c>
      <c r="F20" s="83" t="s">
        <v>369</v>
      </c>
      <c r="G20" s="90">
        <v>11278</v>
      </c>
      <c r="H20" s="54">
        <f t="shared" si="2"/>
        <v>11278</v>
      </c>
      <c r="I20" s="159"/>
      <c r="J20" s="159"/>
      <c r="K20" s="159"/>
      <c r="L20" s="159"/>
      <c r="M20" s="159"/>
      <c r="N20" s="159"/>
      <c r="O20" s="159"/>
      <c r="P20" s="159"/>
      <c r="Q20" s="159">
        <v>800</v>
      </c>
      <c r="R20" s="159"/>
      <c r="S20" s="159"/>
      <c r="T20" s="159"/>
      <c r="U20" s="159"/>
      <c r="V20" s="159"/>
      <c r="W20" s="159">
        <v>3100</v>
      </c>
      <c r="X20" s="159">
        <v>3978</v>
      </c>
      <c r="Y20" s="159"/>
      <c r="Z20" s="159"/>
      <c r="AA20" s="159"/>
      <c r="AB20" s="159"/>
      <c r="AC20" s="159"/>
      <c r="AD20" s="159">
        <v>900</v>
      </c>
      <c r="AE20" s="159"/>
      <c r="AF20" s="159"/>
      <c r="AG20" s="159"/>
      <c r="AH20" s="159"/>
      <c r="AI20" s="159"/>
      <c r="AJ20" s="159"/>
      <c r="AK20" s="159"/>
      <c r="AL20" s="159"/>
      <c r="AM20" s="159"/>
      <c r="AN20" s="159"/>
      <c r="AO20" s="159"/>
      <c r="AP20" s="159"/>
      <c r="AQ20" s="159"/>
      <c r="AR20" s="159"/>
      <c r="AS20" s="159">
        <v>1000</v>
      </c>
      <c r="AT20" s="159"/>
      <c r="AU20" s="159"/>
      <c r="AV20" s="159">
        <v>100</v>
      </c>
      <c r="AW20" s="159"/>
      <c r="AX20" s="159">
        <v>1000</v>
      </c>
      <c r="AY20" s="159">
        <v>400</v>
      </c>
      <c r="AZ20" s="159"/>
      <c r="BA20" s="159"/>
      <c r="BB20" s="159"/>
      <c r="BC20" s="159"/>
      <c r="BD20" s="159"/>
      <c r="BE20" s="159"/>
      <c r="BF20" s="159"/>
      <c r="BG20" s="159"/>
      <c r="BH20" s="159"/>
      <c r="BI20" s="159"/>
    </row>
    <row r="21" spans="2:61" ht="31.5">
      <c r="B21" s="143" t="s">
        <v>152</v>
      </c>
      <c r="C21" s="144" t="s">
        <v>153</v>
      </c>
      <c r="D21" s="9"/>
      <c r="E21" s="62"/>
      <c r="F21" s="83"/>
      <c r="G21" s="90"/>
      <c r="H21" s="54">
        <f t="shared" si="2"/>
        <v>0</v>
      </c>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row>
    <row r="22" spans="2:61" ht="31.5">
      <c r="B22" s="145" t="s">
        <v>154</v>
      </c>
      <c r="C22" s="4" t="s">
        <v>155</v>
      </c>
      <c r="D22" s="42" t="s">
        <v>353</v>
      </c>
      <c r="E22" s="62" t="s">
        <v>373</v>
      </c>
      <c r="F22" s="83" t="s">
        <v>369</v>
      </c>
      <c r="G22" s="90">
        <v>3430417</v>
      </c>
      <c r="H22" s="54">
        <f t="shared" si="2"/>
        <v>3430417</v>
      </c>
      <c r="I22" s="159">
        <v>1454</v>
      </c>
      <c r="J22" s="159">
        <v>451166</v>
      </c>
      <c r="K22" s="159">
        <v>600000</v>
      </c>
      <c r="L22" s="159"/>
      <c r="M22" s="159">
        <v>405392</v>
      </c>
      <c r="N22" s="159">
        <v>130577</v>
      </c>
      <c r="O22" s="159"/>
      <c r="P22" s="159">
        <v>8671</v>
      </c>
      <c r="Q22" s="159"/>
      <c r="R22" s="159">
        <v>233578</v>
      </c>
      <c r="S22" s="159">
        <v>72111</v>
      </c>
      <c r="T22" s="159">
        <v>40416</v>
      </c>
      <c r="U22" s="159"/>
      <c r="V22" s="159">
        <v>51472</v>
      </c>
      <c r="W22" s="159">
        <v>2807</v>
      </c>
      <c r="X22" s="159">
        <v>14120</v>
      </c>
      <c r="Y22" s="159">
        <v>181367</v>
      </c>
      <c r="Z22" s="159">
        <v>152699</v>
      </c>
      <c r="AA22" s="159">
        <v>403188</v>
      </c>
      <c r="AB22" s="159"/>
      <c r="AC22" s="159">
        <v>4585</v>
      </c>
      <c r="AD22" s="159">
        <v>18269</v>
      </c>
      <c r="AE22" s="159"/>
      <c r="AF22" s="159">
        <v>600000</v>
      </c>
      <c r="AG22" s="159"/>
      <c r="AH22" s="159">
        <v>6827</v>
      </c>
      <c r="AI22" s="159"/>
      <c r="AJ22" s="159"/>
      <c r="AK22" s="159">
        <v>18469</v>
      </c>
      <c r="AL22" s="159"/>
      <c r="AM22" s="159"/>
      <c r="AN22" s="159">
        <v>2490</v>
      </c>
      <c r="AO22" s="159"/>
      <c r="AP22" s="159">
        <v>19388</v>
      </c>
      <c r="AQ22" s="159"/>
      <c r="AR22" s="159">
        <v>840</v>
      </c>
      <c r="AS22" s="159">
        <v>401</v>
      </c>
      <c r="AT22" s="159">
        <v>2638</v>
      </c>
      <c r="AU22" s="159"/>
      <c r="AV22" s="159"/>
      <c r="AW22" s="159"/>
      <c r="AX22" s="159">
        <v>5054</v>
      </c>
      <c r="AY22" s="159"/>
      <c r="AZ22" s="159">
        <v>2438</v>
      </c>
      <c r="BA22" s="159"/>
      <c r="BB22" s="159"/>
      <c r="BC22" s="159"/>
      <c r="BD22" s="159"/>
      <c r="BE22" s="159"/>
      <c r="BF22" s="159"/>
      <c r="BG22" s="159"/>
      <c r="BH22" s="159"/>
      <c r="BI22" s="159"/>
    </row>
    <row r="23" spans="2:61" ht="31.5">
      <c r="B23" s="145" t="s">
        <v>156</v>
      </c>
      <c r="C23" s="4" t="s">
        <v>157</v>
      </c>
      <c r="D23" s="42" t="s">
        <v>353</v>
      </c>
      <c r="E23" s="62" t="s">
        <v>387</v>
      </c>
      <c r="F23" s="83" t="s">
        <v>369</v>
      </c>
      <c r="G23" s="90">
        <v>1176389</v>
      </c>
      <c r="H23" s="54">
        <f t="shared" si="2"/>
        <v>1176389</v>
      </c>
      <c r="I23" s="159"/>
      <c r="J23" s="159"/>
      <c r="K23" s="159"/>
      <c r="L23" s="159"/>
      <c r="M23" s="159"/>
      <c r="N23" s="159"/>
      <c r="O23" s="159"/>
      <c r="P23" s="159"/>
      <c r="Q23" s="159">
        <v>36197</v>
      </c>
      <c r="R23" s="159"/>
      <c r="S23" s="159"/>
      <c r="T23" s="159"/>
      <c r="U23" s="159"/>
      <c r="V23" s="159"/>
      <c r="W23" s="159">
        <v>362970</v>
      </c>
      <c r="X23" s="159">
        <v>313900</v>
      </c>
      <c r="Y23" s="159"/>
      <c r="Z23" s="159"/>
      <c r="AA23" s="159"/>
      <c r="AB23" s="159"/>
      <c r="AC23" s="159"/>
      <c r="AD23" s="159">
        <v>71246</v>
      </c>
      <c r="AE23" s="159"/>
      <c r="AF23" s="159"/>
      <c r="AG23" s="159"/>
      <c r="AH23" s="159"/>
      <c r="AI23" s="159"/>
      <c r="AJ23" s="159"/>
      <c r="AK23" s="159"/>
      <c r="AL23" s="159"/>
      <c r="AM23" s="159"/>
      <c r="AN23" s="159"/>
      <c r="AO23" s="159"/>
      <c r="AP23" s="159"/>
      <c r="AQ23" s="159"/>
      <c r="AR23" s="159"/>
      <c r="AS23" s="159">
        <v>219372</v>
      </c>
      <c r="AT23" s="159"/>
      <c r="AU23" s="159"/>
      <c r="AV23" s="159">
        <v>7263</v>
      </c>
      <c r="AW23" s="159"/>
      <c r="AX23" s="159">
        <v>106973</v>
      </c>
      <c r="AY23" s="159">
        <v>58468</v>
      </c>
      <c r="AZ23" s="159"/>
      <c r="BA23" s="159"/>
      <c r="BB23" s="159"/>
      <c r="BC23" s="159"/>
      <c r="BD23" s="159"/>
      <c r="BE23" s="159"/>
      <c r="BF23" s="159"/>
      <c r="BG23" s="159"/>
      <c r="BH23" s="159"/>
      <c r="BI23" s="159"/>
    </row>
    <row r="24" spans="2:61">
      <c r="B24" s="147" t="s">
        <v>162</v>
      </c>
      <c r="C24" s="142" t="s">
        <v>163</v>
      </c>
      <c r="D24" s="8"/>
      <c r="E24" s="62"/>
      <c r="F24" s="83"/>
      <c r="G24" s="90"/>
      <c r="H24" s="54">
        <f t="shared" si="2"/>
        <v>0</v>
      </c>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row>
    <row r="25" spans="2:61" ht="31.5">
      <c r="B25" s="145" t="s">
        <v>164</v>
      </c>
      <c r="C25" s="4" t="s">
        <v>165</v>
      </c>
      <c r="D25" s="42" t="s">
        <v>353</v>
      </c>
      <c r="E25" s="62" t="s">
        <v>385</v>
      </c>
      <c r="F25" s="83" t="s">
        <v>369</v>
      </c>
      <c r="G25" s="90">
        <v>9635133</v>
      </c>
      <c r="H25" s="54">
        <f t="shared" si="2"/>
        <v>9635133</v>
      </c>
      <c r="I25" s="159">
        <v>41714</v>
      </c>
      <c r="J25" s="159">
        <v>462272</v>
      </c>
      <c r="K25" s="159">
        <v>3148724</v>
      </c>
      <c r="L25" s="159">
        <v>4604606</v>
      </c>
      <c r="M25" s="159"/>
      <c r="N25" s="159"/>
      <c r="O25" s="159"/>
      <c r="P25" s="159"/>
      <c r="Q25" s="159"/>
      <c r="R25" s="159"/>
      <c r="S25" s="159">
        <v>124894</v>
      </c>
      <c r="T25" s="159"/>
      <c r="U25" s="159"/>
      <c r="V25" s="159">
        <v>34624</v>
      </c>
      <c r="W25" s="159"/>
      <c r="X25" s="159"/>
      <c r="Y25" s="159"/>
      <c r="Z25" s="159"/>
      <c r="AA25" s="159">
        <v>625540</v>
      </c>
      <c r="AB25" s="159"/>
      <c r="AC25" s="159">
        <v>499654</v>
      </c>
      <c r="AD25" s="159"/>
      <c r="AE25" s="159"/>
      <c r="AF25" s="159"/>
      <c r="AG25" s="159"/>
      <c r="AH25" s="159"/>
      <c r="AI25" s="159"/>
      <c r="AJ25" s="159"/>
      <c r="AK25" s="159"/>
      <c r="AL25" s="159"/>
      <c r="AM25" s="159"/>
      <c r="AN25" s="159">
        <v>11978</v>
      </c>
      <c r="AO25" s="159"/>
      <c r="AP25" s="159"/>
      <c r="AQ25" s="159"/>
      <c r="AR25" s="159">
        <v>67735</v>
      </c>
      <c r="AS25" s="159"/>
      <c r="AT25" s="159">
        <v>13392</v>
      </c>
      <c r="AU25" s="159"/>
      <c r="AV25" s="159"/>
      <c r="AW25" s="159"/>
      <c r="AX25" s="159"/>
      <c r="AY25" s="159"/>
      <c r="AZ25" s="159"/>
      <c r="BA25" s="159"/>
      <c r="BB25" s="159"/>
      <c r="BC25" s="159"/>
      <c r="BD25" s="159"/>
      <c r="BE25" s="159"/>
      <c r="BF25" s="159"/>
      <c r="BG25" s="159"/>
      <c r="BH25" s="159"/>
      <c r="BI25" s="159"/>
    </row>
    <row r="26" spans="2:61" ht="31.5">
      <c r="B26" s="145" t="s">
        <v>164</v>
      </c>
      <c r="C26" s="4" t="s">
        <v>165</v>
      </c>
      <c r="D26" s="42" t="s">
        <v>353</v>
      </c>
      <c r="E26" s="62" t="s">
        <v>386</v>
      </c>
      <c r="F26" s="83" t="s">
        <v>369</v>
      </c>
      <c r="G26" s="90">
        <v>28336371</v>
      </c>
      <c r="H26" s="54">
        <f t="shared" si="2"/>
        <v>28336371</v>
      </c>
      <c r="I26" s="159">
        <v>1379733</v>
      </c>
      <c r="J26" s="159">
        <v>8457246</v>
      </c>
      <c r="K26" s="159">
        <v>360520</v>
      </c>
      <c r="L26" s="159">
        <v>2819016</v>
      </c>
      <c r="M26" s="159">
        <v>1008581</v>
      </c>
      <c r="N26" s="159">
        <v>2740744</v>
      </c>
      <c r="O26" s="159">
        <v>4899</v>
      </c>
      <c r="P26" s="159">
        <v>97559</v>
      </c>
      <c r="Q26" s="159">
        <v>53981</v>
      </c>
      <c r="R26" s="159">
        <v>1120380</v>
      </c>
      <c r="S26" s="159">
        <v>915850</v>
      </c>
      <c r="T26" s="159">
        <v>121969</v>
      </c>
      <c r="U26" s="159">
        <v>7674</v>
      </c>
      <c r="V26" s="159">
        <v>967807</v>
      </c>
      <c r="W26" s="159">
        <v>24500</v>
      </c>
      <c r="X26" s="159">
        <v>104833</v>
      </c>
      <c r="Y26" s="159">
        <v>556266</v>
      </c>
      <c r="Z26" s="159">
        <v>1190605</v>
      </c>
      <c r="AA26" s="159">
        <v>1045830</v>
      </c>
      <c r="AB26" s="159"/>
      <c r="AC26" s="159">
        <v>640569</v>
      </c>
      <c r="AD26" s="159">
        <v>27009</v>
      </c>
      <c r="AE26" s="159">
        <v>2864</v>
      </c>
      <c r="AF26" s="159">
        <v>217740</v>
      </c>
      <c r="AG26" s="159">
        <v>572377</v>
      </c>
      <c r="AH26" s="159">
        <v>10171</v>
      </c>
      <c r="AI26" s="159">
        <v>1351330</v>
      </c>
      <c r="AJ26" s="159"/>
      <c r="AK26" s="159">
        <v>158708</v>
      </c>
      <c r="AL26" s="159">
        <v>39549</v>
      </c>
      <c r="AM26" s="159">
        <v>143213</v>
      </c>
      <c r="AN26" s="159">
        <v>521638</v>
      </c>
      <c r="AO26" s="159">
        <v>2529</v>
      </c>
      <c r="AP26" s="159">
        <v>83477</v>
      </c>
      <c r="AQ26" s="159">
        <v>198400</v>
      </c>
      <c r="AR26" s="159"/>
      <c r="AS26" s="159">
        <v>2645</v>
      </c>
      <c r="AT26" s="159">
        <v>6523</v>
      </c>
      <c r="AU26" s="159">
        <v>175220</v>
      </c>
      <c r="AV26" s="159"/>
      <c r="AW26" s="159">
        <v>1201826</v>
      </c>
      <c r="AX26" s="159">
        <v>2590</v>
      </c>
      <c r="AY26" s="159"/>
      <c r="AZ26" s="159"/>
      <c r="BA26" s="159"/>
      <c r="BB26" s="159"/>
      <c r="BC26" s="159"/>
      <c r="BD26" s="159"/>
      <c r="BE26" s="159"/>
      <c r="BF26" s="159"/>
      <c r="BG26" s="159"/>
      <c r="BH26" s="159"/>
      <c r="BI26" s="159"/>
    </row>
    <row r="27" spans="2:61">
      <c r="B27" s="147" t="s">
        <v>166</v>
      </c>
      <c r="C27" s="142" t="s">
        <v>0</v>
      </c>
      <c r="D27" s="9"/>
      <c r="E27" s="62"/>
      <c r="F27" s="83"/>
      <c r="G27" s="90"/>
      <c r="H27" s="54">
        <f t="shared" si="2"/>
        <v>0</v>
      </c>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row>
    <row r="28" spans="2:61">
      <c r="B28" s="146" t="s">
        <v>167</v>
      </c>
      <c r="C28" s="144" t="s">
        <v>168</v>
      </c>
      <c r="D28" s="9"/>
      <c r="E28" s="62"/>
      <c r="F28" s="83"/>
      <c r="G28" s="90"/>
      <c r="H28" s="54">
        <f t="shared" si="2"/>
        <v>0</v>
      </c>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row>
    <row r="29" spans="2:61">
      <c r="B29" s="146" t="s">
        <v>169</v>
      </c>
      <c r="C29" s="144" t="s">
        <v>170</v>
      </c>
      <c r="D29" s="9"/>
      <c r="E29" s="62"/>
      <c r="F29" s="83"/>
      <c r="G29" s="90"/>
      <c r="H29" s="54">
        <f t="shared" si="2"/>
        <v>0</v>
      </c>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row>
    <row r="30" spans="2:61" ht="31.5">
      <c r="B30" s="145" t="s">
        <v>171</v>
      </c>
      <c r="C30" s="4" t="s">
        <v>172</v>
      </c>
      <c r="D30" s="42" t="s">
        <v>353</v>
      </c>
      <c r="E30" s="62" t="s">
        <v>375</v>
      </c>
      <c r="F30" s="83" t="s">
        <v>369</v>
      </c>
      <c r="G30" s="90">
        <v>8025000</v>
      </c>
      <c r="H30" s="54">
        <f t="shared" si="2"/>
        <v>8025000</v>
      </c>
      <c r="I30" s="159">
        <v>8025000</v>
      </c>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row>
    <row r="31" spans="2:61">
      <c r="B31" s="146" t="s">
        <v>177</v>
      </c>
      <c r="C31" s="144" t="s">
        <v>178</v>
      </c>
      <c r="D31" s="8"/>
      <c r="E31" s="62"/>
      <c r="F31" s="83"/>
      <c r="G31" s="91"/>
      <c r="H31" s="54">
        <f t="shared" si="2"/>
        <v>0</v>
      </c>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row>
    <row r="32" spans="2:61" ht="31.5">
      <c r="B32" s="145" t="s">
        <v>179</v>
      </c>
      <c r="C32" s="4" t="s">
        <v>180</v>
      </c>
      <c r="D32" s="42" t="s">
        <v>353</v>
      </c>
      <c r="E32" s="62" t="s">
        <v>384</v>
      </c>
      <c r="F32" s="83" t="s">
        <v>369</v>
      </c>
      <c r="G32" s="90">
        <v>430829</v>
      </c>
      <c r="H32" s="54">
        <f t="shared" si="2"/>
        <v>430829</v>
      </c>
      <c r="I32" s="159"/>
      <c r="J32" s="159"/>
      <c r="K32" s="159"/>
      <c r="L32" s="159"/>
      <c r="M32" s="159"/>
      <c r="N32" s="159"/>
      <c r="O32" s="159"/>
      <c r="P32" s="159"/>
      <c r="Q32" s="159"/>
      <c r="R32" s="159"/>
      <c r="S32" s="159"/>
      <c r="T32" s="159"/>
      <c r="U32" s="159"/>
      <c r="V32" s="159"/>
      <c r="W32" s="159">
        <v>152079</v>
      </c>
      <c r="X32" s="159">
        <v>250000</v>
      </c>
      <c r="Y32" s="159"/>
      <c r="Z32" s="159"/>
      <c r="AA32" s="159"/>
      <c r="AB32" s="159"/>
      <c r="AC32" s="159"/>
      <c r="AD32" s="159"/>
      <c r="AE32" s="159"/>
      <c r="AF32" s="159"/>
      <c r="AG32" s="159"/>
      <c r="AH32" s="159"/>
      <c r="AI32" s="159"/>
      <c r="AJ32" s="159"/>
      <c r="AK32" s="159"/>
      <c r="AL32" s="159"/>
      <c r="AM32" s="159"/>
      <c r="AN32" s="159"/>
      <c r="AO32" s="159"/>
      <c r="AP32" s="159"/>
      <c r="AQ32" s="159"/>
      <c r="AR32" s="159"/>
      <c r="AS32" s="159">
        <v>16250</v>
      </c>
      <c r="AT32" s="159"/>
      <c r="AU32" s="159"/>
      <c r="AV32" s="159"/>
      <c r="AW32" s="159"/>
      <c r="AX32" s="159">
        <v>12500</v>
      </c>
      <c r="AY32" s="159"/>
      <c r="AZ32" s="159"/>
      <c r="BA32" s="159"/>
      <c r="BB32" s="159"/>
      <c r="BC32" s="159"/>
      <c r="BD32" s="159"/>
      <c r="BE32" s="159"/>
      <c r="BF32" s="159"/>
      <c r="BG32" s="159"/>
      <c r="BH32" s="159"/>
      <c r="BI32" s="159"/>
    </row>
    <row r="33" spans="2:61" ht="31.5">
      <c r="B33" s="145" t="s">
        <v>179</v>
      </c>
      <c r="C33" s="4" t="s">
        <v>180</v>
      </c>
      <c r="D33" s="42" t="s">
        <v>353</v>
      </c>
      <c r="E33" s="62" t="s">
        <v>406</v>
      </c>
      <c r="F33" s="83" t="s">
        <v>369</v>
      </c>
      <c r="G33" s="90">
        <v>4624352</v>
      </c>
      <c r="H33" s="54">
        <f t="shared" si="2"/>
        <v>4624352</v>
      </c>
      <c r="I33" s="159">
        <v>1500000</v>
      </c>
      <c r="J33" s="159">
        <v>300000</v>
      </c>
      <c r="K33" s="159">
        <v>302322</v>
      </c>
      <c r="L33" s="159">
        <v>100000</v>
      </c>
      <c r="M33" s="159"/>
      <c r="N33" s="159">
        <v>237980</v>
      </c>
      <c r="O33" s="159">
        <v>321000</v>
      </c>
      <c r="P33" s="159">
        <v>14294</v>
      </c>
      <c r="Q33" s="159"/>
      <c r="R33" s="159">
        <v>40545</v>
      </c>
      <c r="S33" s="159">
        <v>3370</v>
      </c>
      <c r="T33" s="159">
        <v>72853</v>
      </c>
      <c r="U33" s="159"/>
      <c r="V33" s="159">
        <v>103796</v>
      </c>
      <c r="W33" s="159"/>
      <c r="X33" s="159"/>
      <c r="Y33" s="159">
        <v>617292</v>
      </c>
      <c r="Z33" s="159">
        <v>190650</v>
      </c>
      <c r="AA33" s="159">
        <v>121239</v>
      </c>
      <c r="AB33" s="159"/>
      <c r="AC33" s="159"/>
      <c r="AD33" s="159"/>
      <c r="AE33" s="159"/>
      <c r="AF33" s="159">
        <v>127000</v>
      </c>
      <c r="AG33" s="159">
        <v>23218</v>
      </c>
      <c r="AH33" s="159">
        <v>4326</v>
      </c>
      <c r="AI33" s="159">
        <v>1200</v>
      </c>
      <c r="AJ33" s="159">
        <v>267590</v>
      </c>
      <c r="AK33" s="159"/>
      <c r="AL33" s="159">
        <v>15639</v>
      </c>
      <c r="AM33" s="159"/>
      <c r="AN33" s="159">
        <v>79784</v>
      </c>
      <c r="AO33" s="159"/>
      <c r="AP33" s="159"/>
      <c r="AQ33" s="159"/>
      <c r="AR33" s="159">
        <v>180254</v>
      </c>
      <c r="AS33" s="159"/>
      <c r="AT33" s="159"/>
      <c r="AU33" s="159"/>
      <c r="AV33" s="159"/>
      <c r="AW33" s="159"/>
      <c r="AX33" s="159"/>
      <c r="AY33" s="159"/>
      <c r="AZ33" s="159"/>
      <c r="BA33" s="159"/>
      <c r="BB33" s="159"/>
      <c r="BC33" s="159"/>
      <c r="BD33" s="159"/>
      <c r="BE33" s="159"/>
      <c r="BF33" s="159"/>
      <c r="BG33" s="159"/>
      <c r="BH33" s="159"/>
      <c r="BI33" s="159"/>
    </row>
    <row r="34" spans="2:61" ht="31.5">
      <c r="B34" s="145" t="s">
        <v>179</v>
      </c>
      <c r="C34" s="4" t="s">
        <v>180</v>
      </c>
      <c r="D34" s="42" t="s">
        <v>353</v>
      </c>
      <c r="E34" s="62" t="s">
        <v>381</v>
      </c>
      <c r="F34" s="83" t="s">
        <v>369</v>
      </c>
      <c r="G34" s="90">
        <v>18913856</v>
      </c>
      <c r="H34" s="160">
        <f t="shared" si="2"/>
        <v>18913856</v>
      </c>
      <c r="I34" s="159"/>
      <c r="J34" s="159">
        <v>17857502</v>
      </c>
      <c r="K34" s="159"/>
      <c r="L34" s="159">
        <v>237955</v>
      </c>
      <c r="M34" s="159"/>
      <c r="N34" s="159"/>
      <c r="O34" s="159"/>
      <c r="P34" s="159"/>
      <c r="Q34" s="159"/>
      <c r="R34" s="159"/>
      <c r="S34" s="159"/>
      <c r="T34" s="159"/>
      <c r="U34" s="159"/>
      <c r="V34" s="159"/>
      <c r="W34" s="159"/>
      <c r="X34" s="159"/>
      <c r="Y34" s="159"/>
      <c r="Z34" s="159"/>
      <c r="AA34" s="159"/>
      <c r="AB34" s="159">
        <v>258949</v>
      </c>
      <c r="AC34" s="159"/>
      <c r="AD34" s="159"/>
      <c r="AE34" s="159">
        <v>159943</v>
      </c>
      <c r="AF34" s="159"/>
      <c r="AG34" s="159"/>
      <c r="AH34" s="159"/>
      <c r="AI34" s="159"/>
      <c r="AJ34" s="159"/>
      <c r="AK34" s="159">
        <v>106600</v>
      </c>
      <c r="AL34" s="159"/>
      <c r="AM34" s="159"/>
      <c r="AN34" s="159"/>
      <c r="AO34" s="159">
        <v>112046</v>
      </c>
      <c r="AP34" s="159">
        <v>15806</v>
      </c>
      <c r="AQ34" s="159"/>
      <c r="AR34" s="159"/>
      <c r="AS34" s="159"/>
      <c r="AT34" s="159"/>
      <c r="AU34" s="159"/>
      <c r="AV34" s="159"/>
      <c r="AW34" s="159"/>
      <c r="AX34" s="159"/>
      <c r="AY34" s="159"/>
      <c r="AZ34" s="159">
        <v>165055</v>
      </c>
      <c r="BA34" s="159"/>
      <c r="BB34" s="159"/>
      <c r="BC34" s="159"/>
      <c r="BD34" s="159"/>
      <c r="BE34" s="159"/>
      <c r="BF34" s="159"/>
      <c r="BG34" s="159"/>
      <c r="BH34" s="159"/>
      <c r="BI34" s="159"/>
    </row>
    <row r="35" spans="2:61" ht="31.5">
      <c r="B35" s="145" t="s">
        <v>181</v>
      </c>
      <c r="C35" s="4" t="s">
        <v>182</v>
      </c>
      <c r="D35" s="42" t="s">
        <v>353</v>
      </c>
      <c r="E35" s="62" t="s">
        <v>372</v>
      </c>
      <c r="F35" s="83" t="s">
        <v>369</v>
      </c>
      <c r="G35" s="90">
        <v>500000</v>
      </c>
      <c r="H35" s="54">
        <f t="shared" si="2"/>
        <v>500000</v>
      </c>
      <c r="I35" s="159"/>
      <c r="J35" s="159">
        <v>500000</v>
      </c>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row>
    <row r="36" spans="2:61">
      <c r="B36" s="146" t="s">
        <v>190</v>
      </c>
      <c r="C36" s="144" t="s">
        <v>191</v>
      </c>
      <c r="D36" s="8"/>
      <c r="E36" s="62"/>
      <c r="F36" s="83"/>
      <c r="G36" s="90"/>
      <c r="H36" s="54">
        <f t="shared" si="2"/>
        <v>0</v>
      </c>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row>
    <row r="37" spans="2:61" ht="31.5">
      <c r="B37" s="145" t="s">
        <v>194</v>
      </c>
      <c r="C37" s="4" t="s">
        <v>195</v>
      </c>
      <c r="D37" s="42" t="s">
        <v>353</v>
      </c>
      <c r="E37" s="62" t="s">
        <v>355</v>
      </c>
      <c r="F37" s="83" t="s">
        <v>369</v>
      </c>
      <c r="G37" s="90">
        <v>2900</v>
      </c>
      <c r="H37" s="54">
        <f t="shared" si="2"/>
        <v>2900</v>
      </c>
      <c r="I37" s="159"/>
      <c r="J37" s="159"/>
      <c r="K37" s="159"/>
      <c r="L37" s="159"/>
      <c r="M37" s="159"/>
      <c r="N37" s="159"/>
      <c r="O37" s="159">
        <v>2900</v>
      </c>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row>
    <row r="38" spans="2:61" ht="31.5">
      <c r="B38" s="145" t="s">
        <v>194</v>
      </c>
      <c r="C38" s="4" t="s">
        <v>195</v>
      </c>
      <c r="D38" s="42" t="s">
        <v>353</v>
      </c>
      <c r="E38" s="62" t="s">
        <v>356</v>
      </c>
      <c r="F38" s="83" t="s">
        <v>369</v>
      </c>
      <c r="G38" s="90">
        <v>9018000</v>
      </c>
      <c r="H38" s="54">
        <f t="shared" si="2"/>
        <v>9018000</v>
      </c>
      <c r="I38" s="159"/>
      <c r="J38" s="159">
        <v>3000000</v>
      </c>
      <c r="K38" s="159"/>
      <c r="L38" s="159">
        <v>3500000</v>
      </c>
      <c r="M38" s="159"/>
      <c r="N38" s="159"/>
      <c r="O38" s="159"/>
      <c r="P38" s="159">
        <v>2500000</v>
      </c>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v>18000</v>
      </c>
      <c r="AX38" s="159"/>
      <c r="AY38" s="159"/>
      <c r="AZ38" s="159"/>
      <c r="BA38" s="159"/>
      <c r="BB38" s="159"/>
      <c r="BC38" s="159"/>
      <c r="BD38" s="159"/>
      <c r="BE38" s="159"/>
      <c r="BF38" s="159"/>
      <c r="BG38" s="159"/>
      <c r="BH38" s="159"/>
      <c r="BI38" s="159"/>
    </row>
    <row r="39" spans="2:61" ht="31.5">
      <c r="B39" s="145" t="s">
        <v>194</v>
      </c>
      <c r="C39" s="4" t="s">
        <v>195</v>
      </c>
      <c r="D39" s="42" t="s">
        <v>353</v>
      </c>
      <c r="E39" s="62" t="s">
        <v>357</v>
      </c>
      <c r="F39" s="83" t="s">
        <v>351</v>
      </c>
      <c r="G39" s="90">
        <v>726029</v>
      </c>
      <c r="H39" s="54">
        <f t="shared" si="2"/>
        <v>726029</v>
      </c>
      <c r="I39" s="159"/>
      <c r="J39" s="159"/>
      <c r="K39" s="159">
        <v>325000</v>
      </c>
      <c r="L39" s="159"/>
      <c r="M39" s="159"/>
      <c r="N39" s="159"/>
      <c r="O39" s="159"/>
      <c r="P39" s="159"/>
      <c r="Q39" s="159"/>
      <c r="R39" s="159"/>
      <c r="S39" s="159"/>
      <c r="T39" s="159"/>
      <c r="U39" s="159"/>
      <c r="V39" s="159"/>
      <c r="W39" s="159"/>
      <c r="X39" s="159"/>
      <c r="Y39" s="159"/>
      <c r="Z39" s="159"/>
      <c r="AA39" s="159"/>
      <c r="AB39" s="159"/>
      <c r="AC39" s="159"/>
      <c r="AD39" s="159"/>
      <c r="AE39" s="159"/>
      <c r="AF39" s="159">
        <v>201029</v>
      </c>
      <c r="AG39" s="159"/>
      <c r="AH39" s="159"/>
      <c r="AI39" s="159"/>
      <c r="AJ39" s="159">
        <v>200000</v>
      </c>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row>
    <row r="40" spans="2:61" ht="31.5">
      <c r="B40" s="145" t="s">
        <v>194</v>
      </c>
      <c r="C40" s="4" t="s">
        <v>195</v>
      </c>
      <c r="D40" s="42" t="s">
        <v>353</v>
      </c>
      <c r="E40" s="62" t="s">
        <v>358</v>
      </c>
      <c r="F40" s="83" t="s">
        <v>369</v>
      </c>
      <c r="G40" s="90">
        <v>712643</v>
      </c>
      <c r="H40" s="54">
        <f t="shared" si="2"/>
        <v>712643</v>
      </c>
      <c r="I40" s="159"/>
      <c r="J40" s="159"/>
      <c r="K40" s="159"/>
      <c r="L40" s="159"/>
      <c r="M40" s="159"/>
      <c r="N40" s="159"/>
      <c r="O40" s="159"/>
      <c r="P40" s="159"/>
      <c r="Q40" s="159">
        <v>386815</v>
      </c>
      <c r="R40" s="159"/>
      <c r="S40" s="159"/>
      <c r="T40" s="159"/>
      <c r="U40" s="159"/>
      <c r="V40" s="159"/>
      <c r="W40" s="159">
        <v>112635</v>
      </c>
      <c r="X40" s="159">
        <v>48360</v>
      </c>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v>164833</v>
      </c>
      <c r="AW40" s="159"/>
      <c r="AX40" s="159"/>
      <c r="AY40" s="159"/>
      <c r="AZ40" s="159"/>
      <c r="BA40" s="159"/>
      <c r="BB40" s="159"/>
      <c r="BC40" s="159"/>
      <c r="BD40" s="159"/>
      <c r="BE40" s="159"/>
      <c r="BF40" s="159"/>
      <c r="BG40" s="159"/>
      <c r="BH40" s="159"/>
      <c r="BI40" s="159"/>
    </row>
    <row r="41" spans="2:61" ht="31.5">
      <c r="B41" s="145" t="s">
        <v>194</v>
      </c>
      <c r="C41" s="4" t="s">
        <v>195</v>
      </c>
      <c r="D41" s="42" t="s">
        <v>353</v>
      </c>
      <c r="E41" s="62" t="s">
        <v>359</v>
      </c>
      <c r="F41" s="83" t="s">
        <v>369</v>
      </c>
      <c r="G41" s="90">
        <v>828361</v>
      </c>
      <c r="H41" s="54">
        <f t="shared" si="2"/>
        <v>828361</v>
      </c>
      <c r="I41" s="159"/>
      <c r="J41" s="159"/>
      <c r="K41" s="159"/>
      <c r="L41" s="159"/>
      <c r="M41" s="159"/>
      <c r="N41" s="159"/>
      <c r="O41" s="159"/>
      <c r="P41" s="159"/>
      <c r="Q41" s="159">
        <v>44019</v>
      </c>
      <c r="R41" s="159"/>
      <c r="S41" s="159"/>
      <c r="T41" s="159"/>
      <c r="U41" s="159">
        <v>80748</v>
      </c>
      <c r="V41" s="159"/>
      <c r="W41" s="159">
        <v>225598</v>
      </c>
      <c r="X41" s="159">
        <v>192804</v>
      </c>
      <c r="Y41" s="159"/>
      <c r="Z41" s="159"/>
      <c r="AA41" s="159"/>
      <c r="AB41" s="159"/>
      <c r="AC41" s="159"/>
      <c r="AD41" s="159">
        <v>49082</v>
      </c>
      <c r="AE41" s="159"/>
      <c r="AF41" s="159"/>
      <c r="AG41" s="159"/>
      <c r="AH41" s="159"/>
      <c r="AI41" s="159"/>
      <c r="AJ41" s="159"/>
      <c r="AK41" s="159"/>
      <c r="AL41" s="159"/>
      <c r="AM41" s="159"/>
      <c r="AN41" s="159"/>
      <c r="AO41" s="159"/>
      <c r="AP41" s="159"/>
      <c r="AQ41" s="159"/>
      <c r="AR41" s="159"/>
      <c r="AS41" s="159">
        <v>136956</v>
      </c>
      <c r="AT41" s="159"/>
      <c r="AU41" s="159"/>
      <c r="AV41" s="159">
        <v>1017</v>
      </c>
      <c r="AW41" s="159"/>
      <c r="AX41" s="159">
        <v>64947</v>
      </c>
      <c r="AY41" s="159">
        <v>33190</v>
      </c>
      <c r="AZ41" s="159"/>
      <c r="BA41" s="159"/>
      <c r="BB41" s="159"/>
      <c r="BC41" s="159"/>
      <c r="BD41" s="159"/>
      <c r="BE41" s="159"/>
      <c r="BF41" s="159"/>
      <c r="BG41" s="159"/>
      <c r="BH41" s="159"/>
      <c r="BI41" s="159"/>
    </row>
    <row r="42" spans="2:61" ht="31.5">
      <c r="B42" s="145" t="s">
        <v>194</v>
      </c>
      <c r="C42" s="4" t="s">
        <v>195</v>
      </c>
      <c r="D42" s="42" t="s">
        <v>353</v>
      </c>
      <c r="E42" s="62" t="s">
        <v>360</v>
      </c>
      <c r="F42" s="83" t="s">
        <v>369</v>
      </c>
      <c r="G42" s="90">
        <v>390000</v>
      </c>
      <c r="H42" s="54">
        <f t="shared" si="2"/>
        <v>390000</v>
      </c>
      <c r="I42" s="159"/>
      <c r="J42" s="159"/>
      <c r="K42" s="159"/>
      <c r="L42" s="159"/>
      <c r="M42" s="159">
        <v>100000</v>
      </c>
      <c r="N42" s="159">
        <v>50000</v>
      </c>
      <c r="O42" s="159"/>
      <c r="P42" s="159">
        <v>40000</v>
      </c>
      <c r="Q42" s="159"/>
      <c r="R42" s="159"/>
      <c r="S42" s="159"/>
      <c r="T42" s="159"/>
      <c r="U42" s="159"/>
      <c r="V42" s="159"/>
      <c r="W42" s="159"/>
      <c r="X42" s="159"/>
      <c r="Y42" s="159"/>
      <c r="Z42" s="159"/>
      <c r="AA42" s="159">
        <v>50000</v>
      </c>
      <c r="AB42" s="159"/>
      <c r="AC42" s="159"/>
      <c r="AD42" s="159"/>
      <c r="AE42" s="159"/>
      <c r="AF42" s="159"/>
      <c r="AG42" s="159"/>
      <c r="AH42" s="159"/>
      <c r="AI42" s="159"/>
      <c r="AJ42" s="159">
        <v>150000</v>
      </c>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row>
    <row r="43" spans="2:61" ht="31.5">
      <c r="B43" s="145" t="s">
        <v>194</v>
      </c>
      <c r="C43" s="4" t="s">
        <v>195</v>
      </c>
      <c r="D43" s="42" t="s">
        <v>353</v>
      </c>
      <c r="E43" s="62" t="s">
        <v>361</v>
      </c>
      <c r="F43" s="83" t="s">
        <v>369</v>
      </c>
      <c r="G43" s="90">
        <v>1194921.67</v>
      </c>
      <c r="H43" s="54">
        <f t="shared" si="2"/>
        <v>1194921.67</v>
      </c>
      <c r="I43" s="159">
        <v>661</v>
      </c>
      <c r="J43" s="159">
        <v>786048</v>
      </c>
      <c r="K43" s="159">
        <v>61309</v>
      </c>
      <c r="L43" s="159">
        <v>66735</v>
      </c>
      <c r="M43" s="159">
        <v>545</v>
      </c>
      <c r="N43" s="159">
        <v>43309</v>
      </c>
      <c r="O43" s="159"/>
      <c r="P43" s="159">
        <v>2971</v>
      </c>
      <c r="Q43" s="159">
        <v>107</v>
      </c>
      <c r="R43" s="159">
        <v>77731</v>
      </c>
      <c r="S43" s="159">
        <v>1506</v>
      </c>
      <c r="T43" s="159">
        <v>13504</v>
      </c>
      <c r="U43" s="159"/>
      <c r="V43" s="159">
        <v>17170</v>
      </c>
      <c r="W43" s="159">
        <v>2644.67</v>
      </c>
      <c r="X43" s="159">
        <v>6884</v>
      </c>
      <c r="Y43" s="159">
        <v>45430</v>
      </c>
      <c r="Z43" s="159">
        <v>45316</v>
      </c>
      <c r="AA43" s="159">
        <v>3261</v>
      </c>
      <c r="AB43" s="159"/>
      <c r="AC43" s="159">
        <v>3261</v>
      </c>
      <c r="AD43" s="159">
        <v>2371</v>
      </c>
      <c r="AE43" s="159">
        <v>4</v>
      </c>
      <c r="AF43" s="159"/>
      <c r="AG43" s="159"/>
      <c r="AH43" s="159">
        <v>342</v>
      </c>
      <c r="AI43" s="159"/>
      <c r="AJ43" s="159"/>
      <c r="AK43" s="159">
        <v>4372</v>
      </c>
      <c r="AL43" s="159"/>
      <c r="AM43" s="159">
        <v>256</v>
      </c>
      <c r="AN43" s="159">
        <v>651</v>
      </c>
      <c r="AO43" s="159"/>
      <c r="AP43" s="159">
        <v>6363</v>
      </c>
      <c r="AQ43" s="159"/>
      <c r="AR43" s="159">
        <v>346</v>
      </c>
      <c r="AS43" s="159">
        <v>163</v>
      </c>
      <c r="AT43" s="159">
        <v>421</v>
      </c>
      <c r="AU43" s="159"/>
      <c r="AV43" s="159"/>
      <c r="AW43" s="159">
        <v>1002</v>
      </c>
      <c r="AX43" s="159">
        <v>238</v>
      </c>
      <c r="AY43" s="159"/>
      <c r="AZ43" s="159"/>
      <c r="BA43" s="159"/>
      <c r="BB43" s="159"/>
      <c r="BC43" s="159"/>
      <c r="BD43" s="159"/>
      <c r="BE43" s="159"/>
      <c r="BF43" s="159"/>
      <c r="BG43" s="159"/>
      <c r="BH43" s="159"/>
      <c r="BI43" s="159"/>
    </row>
    <row r="44" spans="2:61" ht="31.5">
      <c r="B44" s="145" t="s">
        <v>194</v>
      </c>
      <c r="C44" s="4" t="s">
        <v>195</v>
      </c>
      <c r="D44" s="42" t="s">
        <v>353</v>
      </c>
      <c r="E44" s="62" t="s">
        <v>362</v>
      </c>
      <c r="F44" s="83" t="s">
        <v>369</v>
      </c>
      <c r="G44" s="90">
        <v>3300</v>
      </c>
      <c r="H44" s="54">
        <f t="shared" si="2"/>
        <v>3300</v>
      </c>
      <c r="I44" s="159"/>
      <c r="J44" s="159"/>
      <c r="K44" s="159"/>
      <c r="L44" s="159"/>
      <c r="M44" s="159"/>
      <c r="N44" s="159"/>
      <c r="O44" s="159"/>
      <c r="P44" s="159"/>
      <c r="Q44" s="159">
        <v>100</v>
      </c>
      <c r="R44" s="159"/>
      <c r="S44" s="159"/>
      <c r="T44" s="159"/>
      <c r="U44" s="159"/>
      <c r="V44" s="159"/>
      <c r="W44" s="159">
        <v>2200</v>
      </c>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v>200</v>
      </c>
      <c r="AT44" s="159"/>
      <c r="AU44" s="159"/>
      <c r="AV44" s="159"/>
      <c r="AW44" s="159"/>
      <c r="AX44" s="159">
        <v>700</v>
      </c>
      <c r="AY44" s="159">
        <v>100</v>
      </c>
      <c r="AZ44" s="159"/>
      <c r="BA44" s="159"/>
      <c r="BB44" s="159"/>
      <c r="BC44" s="159"/>
      <c r="BD44" s="159"/>
      <c r="BE44" s="159"/>
      <c r="BF44" s="159"/>
      <c r="BG44" s="159"/>
      <c r="BH44" s="159"/>
      <c r="BI44" s="159"/>
    </row>
    <row r="45" spans="2:61" ht="31.5">
      <c r="B45" s="145" t="s">
        <v>194</v>
      </c>
      <c r="C45" s="4" t="s">
        <v>195</v>
      </c>
      <c r="D45" s="42" t="s">
        <v>353</v>
      </c>
      <c r="E45" s="62" t="s">
        <v>363</v>
      </c>
      <c r="F45" s="83" t="s">
        <v>369</v>
      </c>
      <c r="G45" s="90">
        <v>1296012</v>
      </c>
      <c r="H45" s="54">
        <f t="shared" si="2"/>
        <v>1296012</v>
      </c>
      <c r="I45" s="159">
        <v>8468</v>
      </c>
      <c r="J45" s="159">
        <v>688473</v>
      </c>
      <c r="K45" s="159"/>
      <c r="L45" s="159"/>
      <c r="M45" s="159">
        <v>8406</v>
      </c>
      <c r="N45" s="159">
        <v>21104</v>
      </c>
      <c r="O45" s="159"/>
      <c r="P45" s="159">
        <v>100</v>
      </c>
      <c r="Q45" s="159">
        <v>2364</v>
      </c>
      <c r="R45" s="159">
        <v>23640</v>
      </c>
      <c r="S45" s="159">
        <v>9894</v>
      </c>
      <c r="T45" s="159">
        <v>76</v>
      </c>
      <c r="U45" s="159"/>
      <c r="V45" s="159"/>
      <c r="W45" s="159">
        <v>50099</v>
      </c>
      <c r="X45" s="159">
        <v>35672</v>
      </c>
      <c r="Y45" s="159"/>
      <c r="Z45" s="159">
        <v>52726</v>
      </c>
      <c r="AA45" s="159">
        <v>5071</v>
      </c>
      <c r="AB45" s="159"/>
      <c r="AC45" s="159">
        <v>116472</v>
      </c>
      <c r="AD45" s="159">
        <v>191936</v>
      </c>
      <c r="AE45" s="159">
        <v>39</v>
      </c>
      <c r="AF45" s="159"/>
      <c r="AG45" s="159"/>
      <c r="AH45" s="159">
        <v>9465</v>
      </c>
      <c r="AI45" s="159"/>
      <c r="AJ45" s="159"/>
      <c r="AK45" s="159">
        <v>44571</v>
      </c>
      <c r="AL45" s="159"/>
      <c r="AM45" s="159">
        <v>5115</v>
      </c>
      <c r="AN45" s="159">
        <v>4102</v>
      </c>
      <c r="AO45" s="159"/>
      <c r="AP45" s="159"/>
      <c r="AQ45" s="159"/>
      <c r="AR45" s="159">
        <v>1672</v>
      </c>
      <c r="AS45" s="159">
        <v>4322</v>
      </c>
      <c r="AT45" s="159">
        <v>2847</v>
      </c>
      <c r="AU45" s="159"/>
      <c r="AV45" s="159"/>
      <c r="AW45" s="159">
        <v>2153</v>
      </c>
      <c r="AX45" s="159">
        <v>6778</v>
      </c>
      <c r="AY45" s="159">
        <v>447</v>
      </c>
      <c r="AZ45" s="159"/>
      <c r="BA45" s="159"/>
      <c r="BB45" s="159"/>
      <c r="BC45" s="159"/>
      <c r="BD45" s="159"/>
      <c r="BE45" s="159"/>
      <c r="BF45" s="159"/>
      <c r="BG45" s="159"/>
      <c r="BH45" s="159"/>
      <c r="BI45" s="159"/>
    </row>
    <row r="46" spans="2:61" ht="31.5">
      <c r="B46" s="145" t="s">
        <v>194</v>
      </c>
      <c r="C46" s="4" t="s">
        <v>195</v>
      </c>
      <c r="D46" s="42" t="s">
        <v>353</v>
      </c>
      <c r="E46" s="62" t="s">
        <v>364</v>
      </c>
      <c r="F46" s="83" t="s">
        <v>370</v>
      </c>
      <c r="G46" s="90">
        <v>6386696</v>
      </c>
      <c r="H46" s="54">
        <f t="shared" si="2"/>
        <v>6386696</v>
      </c>
      <c r="I46" s="159">
        <v>115</v>
      </c>
      <c r="J46" s="159">
        <v>1595035</v>
      </c>
      <c r="K46" s="159">
        <v>165550</v>
      </c>
      <c r="L46" s="159">
        <v>4001000</v>
      </c>
      <c r="M46" s="159">
        <v>92625</v>
      </c>
      <c r="N46" s="159">
        <v>204453</v>
      </c>
      <c r="O46" s="159">
        <v>20000</v>
      </c>
      <c r="P46" s="159">
        <v>12092</v>
      </c>
      <c r="Q46" s="159"/>
      <c r="R46" s="159">
        <v>11354</v>
      </c>
      <c r="S46" s="159">
        <v>15</v>
      </c>
      <c r="T46" s="159">
        <v>800</v>
      </c>
      <c r="U46" s="159">
        <v>500</v>
      </c>
      <c r="V46" s="159">
        <v>800</v>
      </c>
      <c r="W46" s="159">
        <v>30</v>
      </c>
      <c r="X46" s="159">
        <v>241</v>
      </c>
      <c r="Y46" s="159">
        <v>184881</v>
      </c>
      <c r="Z46" s="159">
        <v>697</v>
      </c>
      <c r="AA46" s="159">
        <v>3625</v>
      </c>
      <c r="AB46" s="159"/>
      <c r="AC46" s="159">
        <v>2365</v>
      </c>
      <c r="AD46" s="159">
        <v>6956</v>
      </c>
      <c r="AE46" s="159"/>
      <c r="AF46" s="159">
        <v>100</v>
      </c>
      <c r="AG46" s="159">
        <v>1600</v>
      </c>
      <c r="AH46" s="159"/>
      <c r="AI46" s="159">
        <v>1205</v>
      </c>
      <c r="AJ46" s="159"/>
      <c r="AK46" s="159">
        <v>67662</v>
      </c>
      <c r="AL46" s="159">
        <v>150</v>
      </c>
      <c r="AM46" s="159"/>
      <c r="AN46" s="159">
        <v>3745</v>
      </c>
      <c r="AO46" s="159"/>
      <c r="AP46" s="159">
        <v>90</v>
      </c>
      <c r="AQ46" s="159">
        <v>60</v>
      </c>
      <c r="AR46" s="159"/>
      <c r="AS46" s="159"/>
      <c r="AT46" s="159"/>
      <c r="AU46" s="159">
        <v>4000</v>
      </c>
      <c r="AV46" s="159"/>
      <c r="AW46" s="159"/>
      <c r="AX46" s="159"/>
      <c r="AY46" s="159">
        <v>4950</v>
      </c>
      <c r="AZ46" s="159"/>
      <c r="BA46" s="159"/>
      <c r="BB46" s="159"/>
      <c r="BC46" s="159"/>
      <c r="BD46" s="159"/>
      <c r="BE46" s="159"/>
      <c r="BF46" s="159"/>
      <c r="BG46" s="159"/>
      <c r="BH46" s="159"/>
      <c r="BI46" s="159"/>
    </row>
    <row r="47" spans="2:61" ht="31.5">
      <c r="B47" s="145" t="s">
        <v>194</v>
      </c>
      <c r="C47" s="4" t="s">
        <v>195</v>
      </c>
      <c r="D47" s="42" t="s">
        <v>353</v>
      </c>
      <c r="E47" s="62" t="s">
        <v>407</v>
      </c>
      <c r="F47" s="83" t="s">
        <v>369</v>
      </c>
      <c r="G47" s="90">
        <v>1861378</v>
      </c>
      <c r="H47" s="54">
        <f t="shared" si="2"/>
        <v>1861378</v>
      </c>
      <c r="I47" s="159">
        <v>6785</v>
      </c>
      <c r="J47" s="159">
        <v>448305</v>
      </c>
      <c r="K47" s="159">
        <v>11430</v>
      </c>
      <c r="L47" s="159">
        <v>47000</v>
      </c>
      <c r="M47" s="159">
        <v>42525</v>
      </c>
      <c r="N47" s="159">
        <v>227739</v>
      </c>
      <c r="O47" s="159">
        <v>1900</v>
      </c>
      <c r="P47" s="159">
        <v>57585</v>
      </c>
      <c r="Q47" s="159">
        <v>2475</v>
      </c>
      <c r="R47" s="159">
        <v>36452</v>
      </c>
      <c r="S47" s="159">
        <v>28741</v>
      </c>
      <c r="T47" s="159">
        <v>26778</v>
      </c>
      <c r="U47" s="159">
        <v>76033</v>
      </c>
      <c r="V47" s="159">
        <v>25895</v>
      </c>
      <c r="W47" s="159">
        <v>51100</v>
      </c>
      <c r="X47" s="159">
        <v>108783</v>
      </c>
      <c r="Y47" s="159">
        <v>167268</v>
      </c>
      <c r="Z47" s="159">
        <v>62575</v>
      </c>
      <c r="AA47" s="159">
        <v>143379</v>
      </c>
      <c r="AB47" s="159">
        <v>3225</v>
      </c>
      <c r="AC47" s="159">
        <v>4002</v>
      </c>
      <c r="AD47" s="159">
        <v>96225</v>
      </c>
      <c r="AE47" s="159">
        <v>49</v>
      </c>
      <c r="AF47" s="159">
        <v>1125</v>
      </c>
      <c r="AG47" s="159">
        <v>12335</v>
      </c>
      <c r="AH47" s="159">
        <v>56970</v>
      </c>
      <c r="AI47" s="159">
        <v>21890</v>
      </c>
      <c r="AJ47" s="159">
        <v>900</v>
      </c>
      <c r="AK47" s="159">
        <v>6950</v>
      </c>
      <c r="AL47" s="159">
        <v>10583</v>
      </c>
      <c r="AM47" s="159">
        <v>5350</v>
      </c>
      <c r="AN47" s="159">
        <v>19775</v>
      </c>
      <c r="AO47" s="159">
        <v>1085</v>
      </c>
      <c r="AP47" s="159">
        <v>13630</v>
      </c>
      <c r="AQ47" s="159">
        <v>13100</v>
      </c>
      <c r="AR47" s="159">
        <v>3130</v>
      </c>
      <c r="AS47" s="159">
        <v>910</v>
      </c>
      <c r="AT47" s="159">
        <v>5932</v>
      </c>
      <c r="AU47" s="159">
        <v>1190</v>
      </c>
      <c r="AV47" s="159">
        <v>49</v>
      </c>
      <c r="AW47" s="159">
        <v>4571</v>
      </c>
      <c r="AX47" s="159">
        <v>330</v>
      </c>
      <c r="AY47" s="159">
        <v>1510</v>
      </c>
      <c r="AZ47" s="159">
        <v>3814</v>
      </c>
      <c r="BA47" s="159"/>
      <c r="BB47" s="159"/>
      <c r="BC47" s="159"/>
      <c r="BD47" s="159"/>
      <c r="BE47" s="159"/>
      <c r="BF47" s="159"/>
      <c r="BG47" s="159"/>
      <c r="BH47" s="159"/>
      <c r="BI47" s="159"/>
    </row>
    <row r="48" spans="2:61" ht="31.5">
      <c r="B48" s="145" t="s">
        <v>194</v>
      </c>
      <c r="C48" s="4" t="s">
        <v>195</v>
      </c>
      <c r="D48" s="42" t="s">
        <v>353</v>
      </c>
      <c r="E48" s="62" t="s">
        <v>365</v>
      </c>
      <c r="F48" s="83" t="s">
        <v>369</v>
      </c>
      <c r="G48" s="90">
        <v>400000</v>
      </c>
      <c r="H48" s="54">
        <f t="shared" si="2"/>
        <v>400000</v>
      </c>
      <c r="I48" s="159"/>
      <c r="J48" s="159">
        <v>100000</v>
      </c>
      <c r="K48" s="159"/>
      <c r="L48" s="159">
        <v>100000</v>
      </c>
      <c r="M48" s="159">
        <v>100000</v>
      </c>
      <c r="N48" s="159"/>
      <c r="O48" s="159"/>
      <c r="P48" s="159">
        <v>100000</v>
      </c>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row>
    <row r="49" spans="2:61" ht="31.5">
      <c r="B49" s="145" t="s">
        <v>194</v>
      </c>
      <c r="C49" s="4" t="s">
        <v>195</v>
      </c>
      <c r="D49" s="42" t="s">
        <v>353</v>
      </c>
      <c r="E49" s="62" t="s">
        <v>366</v>
      </c>
      <c r="F49" s="83" t="s">
        <v>351</v>
      </c>
      <c r="G49" s="90">
        <v>4061544</v>
      </c>
      <c r="H49" s="54">
        <f t="shared" si="2"/>
        <v>4061544</v>
      </c>
      <c r="I49" s="159"/>
      <c r="J49" s="159"/>
      <c r="K49" s="159">
        <v>450000</v>
      </c>
      <c r="L49" s="159"/>
      <c r="M49" s="159">
        <v>3010000</v>
      </c>
      <c r="N49" s="159"/>
      <c r="O49" s="159"/>
      <c r="P49" s="159"/>
      <c r="Q49" s="159"/>
      <c r="R49" s="159"/>
      <c r="S49" s="159"/>
      <c r="T49" s="159"/>
      <c r="U49" s="159"/>
      <c r="V49" s="159"/>
      <c r="W49" s="159"/>
      <c r="X49" s="159"/>
      <c r="Y49" s="159"/>
      <c r="Z49" s="159"/>
      <c r="AA49" s="159"/>
      <c r="AB49" s="159"/>
      <c r="AC49" s="159"/>
      <c r="AD49" s="159"/>
      <c r="AE49" s="159"/>
      <c r="AF49" s="159">
        <v>301544</v>
      </c>
      <c r="AG49" s="159"/>
      <c r="AH49" s="159"/>
      <c r="AI49" s="159"/>
      <c r="AJ49" s="159">
        <v>300000</v>
      </c>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row>
    <row r="50" spans="2:61" ht="31.5">
      <c r="B50" s="145" t="s">
        <v>194</v>
      </c>
      <c r="C50" s="4" t="s">
        <v>195</v>
      </c>
      <c r="D50" s="42" t="s">
        <v>353</v>
      </c>
      <c r="E50" s="62" t="s">
        <v>367</v>
      </c>
      <c r="F50" s="83" t="s">
        <v>371</v>
      </c>
      <c r="G50" s="90">
        <v>1064375</v>
      </c>
      <c r="H50" s="54">
        <f t="shared" si="2"/>
        <v>1064375</v>
      </c>
      <c r="I50" s="159"/>
      <c r="J50" s="159"/>
      <c r="K50" s="159">
        <v>737300</v>
      </c>
      <c r="L50" s="159"/>
      <c r="M50" s="159"/>
      <c r="N50" s="159"/>
      <c r="O50" s="159">
        <v>327075</v>
      </c>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row>
    <row r="51" spans="2:61" ht="31.5">
      <c r="B51" s="145" t="s">
        <v>194</v>
      </c>
      <c r="C51" s="4" t="s">
        <v>195</v>
      </c>
      <c r="D51" s="42" t="s">
        <v>353</v>
      </c>
      <c r="E51" s="62" t="s">
        <v>368</v>
      </c>
      <c r="F51" s="83" t="s">
        <v>369</v>
      </c>
      <c r="G51" s="90">
        <v>48350</v>
      </c>
      <c r="H51" s="54">
        <f t="shared" si="2"/>
        <v>48350</v>
      </c>
      <c r="I51" s="159"/>
      <c r="J51" s="159"/>
      <c r="K51" s="159"/>
      <c r="L51" s="159"/>
      <c r="M51" s="159"/>
      <c r="N51" s="159"/>
      <c r="O51" s="159"/>
      <c r="P51" s="159"/>
      <c r="Q51" s="159">
        <v>11850</v>
      </c>
      <c r="R51" s="159"/>
      <c r="S51" s="159"/>
      <c r="T51" s="159"/>
      <c r="U51" s="159">
        <v>13500</v>
      </c>
      <c r="V51" s="159"/>
      <c r="W51" s="159">
        <v>19850</v>
      </c>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v>1800</v>
      </c>
      <c r="AT51" s="159"/>
      <c r="AU51" s="159"/>
      <c r="AV51" s="159"/>
      <c r="AW51" s="159"/>
      <c r="AX51" s="159">
        <v>1350</v>
      </c>
      <c r="AY51" s="159"/>
      <c r="AZ51" s="159"/>
      <c r="BA51" s="159"/>
      <c r="BB51" s="159"/>
      <c r="BC51" s="159"/>
      <c r="BD51" s="159"/>
      <c r="BE51" s="159"/>
      <c r="BF51" s="159"/>
      <c r="BG51" s="159"/>
      <c r="BH51" s="159"/>
      <c r="BI51" s="159"/>
    </row>
    <row r="52" spans="2:61" ht="31.5">
      <c r="B52" s="148" t="s">
        <v>196</v>
      </c>
      <c r="C52" s="4" t="s">
        <v>197</v>
      </c>
      <c r="D52" s="42" t="s">
        <v>353</v>
      </c>
      <c r="E52" s="62" t="s">
        <v>374</v>
      </c>
      <c r="F52" s="83" t="s">
        <v>369</v>
      </c>
      <c r="G52" s="90">
        <v>1066183</v>
      </c>
      <c r="H52" s="54">
        <f t="shared" si="2"/>
        <v>1066183</v>
      </c>
      <c r="I52" s="159">
        <v>7367</v>
      </c>
      <c r="J52" s="159">
        <v>701685</v>
      </c>
      <c r="K52" s="159">
        <v>11455</v>
      </c>
      <c r="L52" s="159">
        <v>4758</v>
      </c>
      <c r="M52" s="159">
        <v>61429</v>
      </c>
      <c r="N52" s="159"/>
      <c r="O52" s="159">
        <v>78</v>
      </c>
      <c r="P52" s="159"/>
      <c r="Q52" s="159">
        <v>952</v>
      </c>
      <c r="R52" s="159">
        <v>149262</v>
      </c>
      <c r="S52" s="159">
        <v>22600</v>
      </c>
      <c r="T52" s="159">
        <v>6486</v>
      </c>
      <c r="U52" s="159">
        <v>36</v>
      </c>
      <c r="V52" s="159">
        <v>7555</v>
      </c>
      <c r="W52" s="159"/>
      <c r="X52" s="159">
        <v>6534</v>
      </c>
      <c r="Y52" s="159">
        <v>3698</v>
      </c>
      <c r="Z52" s="159"/>
      <c r="AA52" s="159">
        <v>1687</v>
      </c>
      <c r="AB52" s="159"/>
      <c r="AC52" s="159"/>
      <c r="AD52" s="159">
        <v>50</v>
      </c>
      <c r="AE52" s="159">
        <v>9</v>
      </c>
      <c r="AF52" s="159">
        <v>23762</v>
      </c>
      <c r="AG52" s="159">
        <v>3937</v>
      </c>
      <c r="AH52" s="159"/>
      <c r="AI52" s="159">
        <v>31645</v>
      </c>
      <c r="AJ52" s="159"/>
      <c r="AK52" s="159">
        <v>2571</v>
      </c>
      <c r="AL52" s="159">
        <v>443</v>
      </c>
      <c r="AM52" s="159"/>
      <c r="AN52" s="159">
        <v>1219</v>
      </c>
      <c r="AO52" s="159"/>
      <c r="AP52" s="159">
        <v>1129</v>
      </c>
      <c r="AQ52" s="159">
        <v>517</v>
      </c>
      <c r="AR52" s="159">
        <v>672</v>
      </c>
      <c r="AS52" s="159">
        <v>291</v>
      </c>
      <c r="AT52" s="159">
        <v>1811</v>
      </c>
      <c r="AU52" s="159">
        <v>758</v>
      </c>
      <c r="AV52" s="159"/>
      <c r="AW52" s="159">
        <v>11787</v>
      </c>
      <c r="AX52" s="159"/>
      <c r="AY52" s="159"/>
      <c r="AZ52" s="159"/>
      <c r="BA52" s="159"/>
      <c r="BB52" s="159"/>
      <c r="BC52" s="159"/>
      <c r="BD52" s="159"/>
      <c r="BE52" s="159"/>
      <c r="BF52" s="159"/>
      <c r="BG52" s="159"/>
      <c r="BH52" s="159"/>
      <c r="BI52" s="159"/>
    </row>
    <row r="53" spans="2:61">
      <c r="B53" s="145"/>
      <c r="C53" s="4"/>
      <c r="D53" s="8"/>
      <c r="E53" s="62"/>
      <c r="F53" s="83"/>
      <c r="G53" s="90"/>
      <c r="H53" s="54"/>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row>
    <row r="54" spans="2:61" ht="31.5">
      <c r="B54" s="145" t="s">
        <v>315</v>
      </c>
      <c r="C54" s="149" t="s">
        <v>314</v>
      </c>
      <c r="D54" s="42" t="s">
        <v>353</v>
      </c>
      <c r="E54" s="62" t="s">
        <v>408</v>
      </c>
      <c r="F54" s="83" t="s">
        <v>351</v>
      </c>
      <c r="G54" s="90">
        <v>6393460</v>
      </c>
      <c r="H54" s="54">
        <f>SUM(I54:AZ54)</f>
        <v>6393460</v>
      </c>
      <c r="I54" s="159"/>
      <c r="J54" s="159">
        <v>56766</v>
      </c>
      <c r="K54" s="159">
        <v>408794</v>
      </c>
      <c r="L54" s="159">
        <v>50000</v>
      </c>
      <c r="M54" s="159">
        <v>602</v>
      </c>
      <c r="N54" s="159">
        <v>8674</v>
      </c>
      <c r="O54" s="159">
        <v>5367453</v>
      </c>
      <c r="P54" s="159"/>
      <c r="Q54" s="159">
        <v>200</v>
      </c>
      <c r="R54" s="159"/>
      <c r="S54" s="159">
        <v>1001</v>
      </c>
      <c r="T54" s="159">
        <v>490</v>
      </c>
      <c r="U54" s="159"/>
      <c r="V54" s="159">
        <v>71215</v>
      </c>
      <c r="W54" s="159">
        <v>178071</v>
      </c>
      <c r="X54" s="159">
        <v>82885</v>
      </c>
      <c r="Y54" s="159"/>
      <c r="Z54" s="159"/>
      <c r="AA54" s="159">
        <v>155</v>
      </c>
      <c r="AB54" s="159"/>
      <c r="AC54" s="159">
        <v>9729</v>
      </c>
      <c r="AD54" s="159">
        <v>45758</v>
      </c>
      <c r="AE54" s="159"/>
      <c r="AF54" s="159">
        <v>101029</v>
      </c>
      <c r="AG54" s="159"/>
      <c r="AH54" s="159">
        <v>1641</v>
      </c>
      <c r="AI54" s="159"/>
      <c r="AJ54" s="159"/>
      <c r="AK54" s="159">
        <v>74</v>
      </c>
      <c r="AL54" s="159"/>
      <c r="AM54" s="159"/>
      <c r="AN54" s="159"/>
      <c r="AO54" s="159"/>
      <c r="AP54" s="159">
        <v>500</v>
      </c>
      <c r="AQ54" s="159"/>
      <c r="AR54" s="159"/>
      <c r="AS54" s="159">
        <v>1300</v>
      </c>
      <c r="AT54" s="159">
        <v>3623</v>
      </c>
      <c r="AU54" s="159"/>
      <c r="AV54" s="159"/>
      <c r="AW54" s="159"/>
      <c r="AX54" s="159">
        <v>2500</v>
      </c>
      <c r="AY54" s="159">
        <v>1000</v>
      </c>
      <c r="AZ54" s="159"/>
      <c r="BA54" s="159"/>
      <c r="BB54" s="159"/>
      <c r="BC54" s="159"/>
      <c r="BD54" s="159"/>
      <c r="BE54" s="159"/>
      <c r="BF54" s="159"/>
      <c r="BG54" s="159"/>
      <c r="BH54" s="159"/>
      <c r="BI54" s="159"/>
    </row>
    <row r="55" spans="2:61">
      <c r="B55" s="145"/>
      <c r="C55" s="149"/>
      <c r="D55" s="183"/>
      <c r="E55" s="62"/>
      <c r="F55" s="83"/>
      <c r="G55" s="90"/>
      <c r="H55" s="54"/>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row>
    <row r="56" spans="2:61" ht="31.5">
      <c r="B56" s="145" t="s">
        <v>315</v>
      </c>
      <c r="C56" s="149" t="s">
        <v>314</v>
      </c>
      <c r="D56" s="42" t="s">
        <v>354</v>
      </c>
      <c r="E56" s="218" t="s">
        <v>453</v>
      </c>
      <c r="F56" s="83" t="s">
        <v>369</v>
      </c>
      <c r="G56" s="90">
        <v>1780332.7947635299</v>
      </c>
      <c r="H56" s="54">
        <f>SUM(I56:AZ56)</f>
        <v>0</v>
      </c>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row>
    <row r="57" spans="2:61" ht="31.5">
      <c r="B57" s="145" t="s">
        <v>315</v>
      </c>
      <c r="C57" s="149" t="s">
        <v>314</v>
      </c>
      <c r="D57" s="42" t="s">
        <v>354</v>
      </c>
      <c r="E57" s="218"/>
      <c r="F57" s="83" t="s">
        <v>451</v>
      </c>
      <c r="G57" s="90">
        <v>154286.71</v>
      </c>
      <c r="H57" s="54">
        <f>SUM(I57:AZ57)</f>
        <v>0</v>
      </c>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row>
    <row r="58" spans="2:61" ht="47.25">
      <c r="B58" s="145" t="s">
        <v>315</v>
      </c>
      <c r="C58" s="149" t="s">
        <v>314</v>
      </c>
      <c r="D58" s="42" t="s">
        <v>354</v>
      </c>
      <c r="E58" s="218"/>
      <c r="F58" s="83" t="s">
        <v>452</v>
      </c>
      <c r="G58" s="90">
        <v>38500</v>
      </c>
      <c r="H58" s="54">
        <f>SUM(I58:AZ58)</f>
        <v>0</v>
      </c>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row>
    <row r="59" spans="2:61">
      <c r="B59" s="145"/>
      <c r="C59" s="149"/>
      <c r="D59" s="183"/>
      <c r="E59" s="62"/>
      <c r="F59" s="83"/>
      <c r="G59" s="90"/>
      <c r="H59" s="54"/>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row>
    <row r="60" spans="2:61">
      <c r="B60" s="150"/>
      <c r="C60" s="151"/>
      <c r="D60" s="10"/>
      <c r="E60" s="64"/>
      <c r="F60" s="85"/>
      <c r="G60" s="93"/>
      <c r="H60" s="152"/>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row>
    <row r="61" spans="2:61">
      <c r="G61" s="94"/>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row>
    <row r="62" spans="2:61">
      <c r="E62" s="153"/>
      <c r="F62" s="153"/>
      <c r="G62" s="154" t="s">
        <v>277</v>
      </c>
      <c r="H62" s="155" t="s">
        <v>275</v>
      </c>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row>
    <row r="63" spans="2:61" ht="21">
      <c r="B63" s="156" t="s">
        <v>207</v>
      </c>
      <c r="G63" s="157">
        <f>SUM(G10:G60)</f>
        <v>135303843.17476353</v>
      </c>
      <c r="H63" s="157">
        <f>SUM(H10:H54)</f>
        <v>133330723.67</v>
      </c>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row>
    <row r="64" spans="2:61">
      <c r="C64" s="158"/>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row>
    <row r="65" spans="2:61">
      <c r="B65" s="182" t="s">
        <v>427</v>
      </c>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row>
    <row r="66" spans="2:61">
      <c r="B66" s="121" t="s">
        <v>454</v>
      </c>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row>
    <row r="67" spans="2:61">
      <c r="C67" s="121" t="s">
        <v>409</v>
      </c>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row>
    <row r="68" spans="2:61">
      <c r="C68" s="121" t="s">
        <v>410</v>
      </c>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row>
    <row r="69" spans="2:61">
      <c r="C69" s="121" t="s">
        <v>411</v>
      </c>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row>
    <row r="70" spans="2:61">
      <c r="C70" s="121" t="s">
        <v>412</v>
      </c>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row>
    <row r="71" spans="2:61">
      <c r="C71" s="121" t="s">
        <v>413</v>
      </c>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row>
    <row r="72" spans="2:61">
      <c r="C72" s="121" t="s">
        <v>414</v>
      </c>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row>
    <row r="73" spans="2:61">
      <c r="C73" s="121" t="s">
        <v>415</v>
      </c>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row>
    <row r="74" spans="2:61">
      <c r="C74" s="121" t="s">
        <v>416</v>
      </c>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row>
    <row r="75" spans="2:61">
      <c r="C75" s="121" t="s">
        <v>417</v>
      </c>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row>
    <row r="76" spans="2:61">
      <c r="C76" s="121" t="s">
        <v>418</v>
      </c>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row>
    <row r="77" spans="2:61">
      <c r="C77" s="121" t="s">
        <v>419</v>
      </c>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row>
    <row r="78" spans="2:61">
      <c r="C78" s="121" t="s">
        <v>420</v>
      </c>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row>
    <row r="79" spans="2:61">
      <c r="C79" s="121" t="s">
        <v>421</v>
      </c>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row>
    <row r="80" spans="2:61">
      <c r="C80" s="121" t="s">
        <v>422</v>
      </c>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row>
    <row r="81" spans="2:61">
      <c r="C81" s="121" t="s">
        <v>423</v>
      </c>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row>
    <row r="82" spans="2:61">
      <c r="C82" s="121" t="s">
        <v>424</v>
      </c>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row>
    <row r="83" spans="2:61">
      <c r="C83" s="121" t="s">
        <v>425</v>
      </c>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row>
    <row r="84" spans="2:61">
      <c r="C84" s="121" t="s">
        <v>426</v>
      </c>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row>
    <row r="85" spans="2:61">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row>
    <row r="86" spans="2:61">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row>
    <row r="87" spans="2:61">
      <c r="B87" s="182" t="s">
        <v>455</v>
      </c>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row>
    <row r="88" spans="2:61">
      <c r="B88" s="121" t="s">
        <v>456</v>
      </c>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row>
    <row r="89" spans="2:61">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row>
    <row r="90" spans="2:61">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row>
    <row r="91" spans="2:61">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row>
    <row r="92" spans="2:61">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row>
    <row r="93" spans="2:61">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row>
    <row r="94" spans="2:61">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row>
    <row r="95" spans="2:61">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row>
    <row r="96" spans="2:61">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row>
    <row r="97" spans="9:61">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row>
    <row r="98" spans="9:61">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row>
    <row r="99" spans="9:61">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row>
    <row r="100" spans="9:61">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row>
    <row r="101" spans="9:61">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row>
    <row r="102" spans="9:61">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row>
    <row r="103" spans="9:61">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row>
    <row r="104" spans="9:61">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row>
    <row r="105" spans="9:61">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row>
    <row r="106" spans="9:61">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row>
    <row r="107" spans="9:61">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row>
    <row r="108" spans="9:61">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row>
    <row r="109" spans="9:61">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row>
    <row r="110" spans="9:61">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row>
    <row r="111" spans="9:61">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row>
    <row r="112" spans="9:61">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row>
    <row r="113" spans="9:61">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row>
    <row r="114" spans="9:61">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row>
    <row r="115" spans="9:61">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row>
    <row r="116" spans="9:61">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row>
    <row r="117" spans="9:61">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row>
    <row r="118" spans="9:61">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row>
    <row r="119" spans="9:61">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row>
    <row r="120" spans="9:61">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row>
    <row r="121" spans="9:61">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row>
    <row r="122" spans="9:61">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row>
    <row r="123" spans="9:61">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row>
    <row r="124" spans="9:61">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row>
    <row r="125" spans="9:61">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row>
    <row r="126" spans="9:61">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row>
    <row r="127" spans="9:61">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row>
    <row r="128" spans="9:61">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row>
    <row r="129" spans="9:61">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row>
    <row r="130" spans="9:61">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row>
    <row r="131" spans="9:61">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row>
    <row r="132" spans="9:61">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row>
    <row r="133" spans="9:61">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row>
    <row r="134" spans="9:61">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row>
    <row r="135" spans="9:61">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row>
    <row r="136" spans="9:61">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row>
    <row r="137" spans="9:61">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row>
    <row r="138" spans="9:61">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row>
    <row r="139" spans="9:61">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row>
    <row r="140" spans="9:61">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row>
    <row r="141" spans="9:61">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row>
    <row r="142" spans="9:61">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row>
    <row r="143" spans="9:61">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row>
    <row r="144" spans="9:61">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row>
    <row r="145" spans="9:61">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row>
    <row r="146" spans="9:61">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row>
    <row r="147" spans="9:61">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row>
    <row r="148" spans="9:61">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row>
    <row r="149" spans="9:61">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row>
    <row r="150" spans="9:61">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row>
    <row r="151" spans="9:61">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row>
    <row r="152" spans="9:61">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row>
    <row r="153" spans="9:61">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row>
    <row r="154" spans="9:61">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row>
    <row r="155" spans="9:61">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row>
    <row r="156" spans="9:61">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row>
    <row r="157" spans="9:61">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row>
    <row r="158" spans="9:61">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row>
    <row r="159" spans="9:61">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row>
    <row r="160" spans="9:61">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row>
    <row r="161" spans="9:61">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row>
    <row r="162" spans="9:61">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row>
    <row r="163" spans="9:61">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row>
    <row r="164" spans="9:61">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row>
    <row r="165" spans="9:61">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row>
    <row r="166" spans="9:61">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row>
    <row r="167" spans="9:61">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row>
    <row r="168" spans="9:61">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row>
    <row r="169" spans="9:61">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row>
    <row r="170" spans="9:61">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row>
    <row r="171" spans="9:61">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row>
    <row r="172" spans="9:61">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row>
    <row r="173" spans="9:61">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row>
    <row r="174" spans="9:61">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row>
    <row r="175" spans="9:61">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row>
    <row r="176" spans="9:61">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row>
    <row r="177" spans="9:61">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row>
    <row r="178" spans="9:61">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row>
    <row r="179" spans="9:61">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row>
    <row r="180" spans="9:61">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row>
    <row r="181" spans="9:61">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row>
    <row r="182" spans="9:61">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row>
    <row r="183" spans="9:61">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row>
    <row r="184" spans="9:61">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row>
    <row r="185" spans="9:61">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row>
    <row r="186" spans="9:61">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row>
    <row r="187" spans="9:61">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row>
    <row r="188" spans="9:61">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row>
    <row r="189" spans="9:61">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row>
    <row r="190" spans="9:61">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row>
    <row r="191" spans="9:61">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row>
    <row r="192" spans="9:61">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row>
    <row r="193" spans="9:61">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row>
    <row r="194" spans="9:61">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row>
    <row r="195" spans="9:61">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row>
    <row r="196" spans="9:61">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row>
    <row r="197" spans="9:61">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row>
    <row r="198" spans="9:61">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row>
    <row r="199" spans="9:61">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row>
    <row r="200" spans="9:61">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row>
    <row r="201" spans="9:61">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row>
    <row r="202" spans="9:61">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row>
    <row r="203" spans="9:61">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row>
    <row r="204" spans="9:61">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row>
    <row r="205" spans="9:61">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row>
    <row r="206" spans="9:61">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row>
    <row r="207" spans="9:61">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row>
    <row r="208" spans="9:61">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row>
    <row r="209" spans="9:61">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row>
    <row r="210" spans="9:61">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row>
    <row r="211" spans="9:61">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row>
    <row r="212" spans="9:61">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row>
    <row r="213" spans="9:61">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row>
    <row r="214" spans="9:61">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row>
    <row r="215" spans="9:61">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row>
    <row r="216" spans="9:61">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row>
    <row r="217" spans="9:61">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row>
    <row r="218" spans="9:61">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row>
    <row r="219" spans="9:61">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row>
    <row r="220" spans="9:61">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row>
    <row r="221" spans="9:61">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row>
    <row r="222" spans="9:61">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row>
    <row r="223" spans="9:61">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row>
    <row r="224" spans="9:61">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row>
    <row r="225" spans="9:61">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row>
    <row r="226" spans="9:61">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row>
    <row r="227" spans="9:61">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row>
    <row r="228" spans="9:61">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row>
    <row r="229" spans="9:61">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row>
    <row r="230" spans="9:61">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row>
    <row r="231" spans="9:61">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row>
    <row r="232" spans="9:61">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row>
    <row r="233" spans="9:61">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row>
    <row r="234" spans="9:61">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row>
    <row r="235" spans="9:61">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row>
    <row r="236" spans="9:61">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row>
    <row r="237" spans="9:61">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row>
    <row r="238" spans="9:61">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row>
    <row r="239" spans="9:61">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row>
    <row r="240" spans="9:61">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row>
    <row r="241" spans="9:61">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row>
    <row r="242" spans="9:61">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row>
    <row r="243" spans="9:61">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row>
    <row r="244" spans="9:61">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row>
    <row r="245" spans="9:61">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row>
    <row r="246" spans="9:61">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row>
    <row r="247" spans="9:61">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row>
    <row r="248" spans="9:61">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row>
    <row r="249" spans="9:61">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row>
    <row r="250" spans="9:61">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row>
    <row r="251" spans="9:61">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row>
    <row r="252" spans="9:61">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row>
    <row r="253" spans="9:61">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row>
    <row r="254" spans="9:61">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row>
    <row r="255" spans="9:61">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row>
    <row r="256" spans="9:61">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row>
    <row r="257" spans="9:61">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row>
    <row r="258" spans="9:61">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row>
    <row r="259" spans="9:61">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row>
    <row r="260" spans="9:61">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row>
    <row r="261" spans="9:61">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row>
    <row r="262" spans="9:61">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row>
    <row r="263" spans="9:61">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row>
    <row r="264" spans="9:61">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row>
    <row r="265" spans="9:61">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row>
    <row r="266" spans="9:61">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row>
    <row r="267" spans="9:61">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row>
    <row r="268" spans="9:61">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row>
    <row r="269" spans="9:61">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row>
    <row r="270" spans="9:61">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row>
    <row r="271" spans="9:61">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row>
    <row r="272" spans="9:61">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row>
    <row r="273" spans="9:61">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row>
    <row r="274" spans="9:61">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row>
    <row r="275" spans="9:61">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row>
    <row r="276" spans="9:61">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row>
    <row r="277" spans="9:61">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row>
    <row r="278" spans="9:61">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row>
    <row r="279" spans="9:61">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row>
    <row r="280" spans="9:61">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row>
    <row r="281" spans="9:61">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row>
    <row r="282" spans="9:61">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c r="AH282" s="159"/>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row>
    <row r="283" spans="9:61">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row>
    <row r="284" spans="9:61">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row>
    <row r="285" spans="9:61">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row>
    <row r="286" spans="9:61">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row>
    <row r="287" spans="9:61">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row>
    <row r="288" spans="9:61">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row>
    <row r="289" spans="9:61">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row>
    <row r="290" spans="9:61">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row>
    <row r="291" spans="9:61">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row>
    <row r="292" spans="9:61">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row>
    <row r="293" spans="9:61">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row>
    <row r="294" spans="9:61">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row>
    <row r="295" spans="9:61">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row>
    <row r="296" spans="9:61">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row>
    <row r="297" spans="9:61">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row>
    <row r="298" spans="9:61">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row>
    <row r="299" spans="9:61">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row>
    <row r="300" spans="9:61">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row>
    <row r="301" spans="9:61">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row>
    <row r="302" spans="9:61">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row>
    <row r="303" spans="9:61">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row>
    <row r="304" spans="9:61">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row>
    <row r="305" spans="9:61">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row>
    <row r="306" spans="9:61">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row>
    <row r="307" spans="9:61">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row>
    <row r="308" spans="9:61">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row>
    <row r="309" spans="9:61">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row>
    <row r="310" spans="9:61">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row>
    <row r="311" spans="9:61">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row>
    <row r="312" spans="9:61">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row>
    <row r="313" spans="9:61">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row>
    <row r="314" spans="9:61">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row>
    <row r="315" spans="9:61">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row>
    <row r="316" spans="9:61">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row>
    <row r="317" spans="9:61">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row>
    <row r="318" spans="9:61">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row>
    <row r="319" spans="9:61">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row>
    <row r="320" spans="9:61">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row>
    <row r="321" spans="9:61">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row>
    <row r="322" spans="9:61">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row>
    <row r="323" spans="9:61">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row>
    <row r="324" spans="9:61">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row>
    <row r="325" spans="9:61">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row>
    <row r="326" spans="9:61">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row>
    <row r="327" spans="9:61">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row>
    <row r="328" spans="9:61">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row>
    <row r="329" spans="9:61">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row>
    <row r="330" spans="9:61">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row>
    <row r="331" spans="9:61">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row>
    <row r="332" spans="9:61">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row>
    <row r="333" spans="9:61">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row>
    <row r="334" spans="9:61">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row>
    <row r="335" spans="9:61">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row>
    <row r="336" spans="9:61">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row>
    <row r="337" spans="9:61">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row>
    <row r="338" spans="9:61">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row>
    <row r="339" spans="9:61">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row>
    <row r="340" spans="9:61">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row>
    <row r="341" spans="9:61">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row>
    <row r="342" spans="9:61">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row>
    <row r="343" spans="9:61">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row>
    <row r="344" spans="9:61">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row>
    <row r="345" spans="9:61">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row>
    <row r="346" spans="9:61">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row>
    <row r="347" spans="9:61">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row>
    <row r="348" spans="9:61">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row>
    <row r="349" spans="9:61">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row>
    <row r="350" spans="9:61">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row>
    <row r="351" spans="9:61">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row>
    <row r="352" spans="9:61">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row>
    <row r="353" spans="9:61">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row>
    <row r="354" spans="9:61">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row>
    <row r="355" spans="9:61">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row>
    <row r="356" spans="9:61">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row>
    <row r="357" spans="9:61">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row>
    <row r="358" spans="9:61">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row>
    <row r="359" spans="9:61">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row>
    <row r="360" spans="9:61">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row>
    <row r="361" spans="9:61">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row>
    <row r="362" spans="9:61">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c r="AH362" s="159"/>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row>
    <row r="363" spans="9:61">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row>
    <row r="364" spans="9:61">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c r="AH364" s="159"/>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row>
    <row r="365" spans="9:61">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159"/>
      <c r="AG365" s="159"/>
      <c r="AH365" s="159"/>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row>
    <row r="366" spans="9:61">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row>
    <row r="367" spans="9:61">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row>
    <row r="368" spans="9:61">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row>
    <row r="369" spans="9:61">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row>
    <row r="370" spans="9:61">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row>
    <row r="371" spans="9:61">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row>
    <row r="372" spans="9:61">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row>
    <row r="373" spans="9:61">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row>
    <row r="374" spans="9:61">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row>
    <row r="375" spans="9:61">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row>
    <row r="376" spans="9:61">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row>
    <row r="377" spans="9:61">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row>
    <row r="378" spans="9:61">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row>
    <row r="379" spans="9:61">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row>
    <row r="380" spans="9:61">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row>
    <row r="381" spans="9:61">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row>
    <row r="382" spans="9:61">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row>
    <row r="383" spans="9:61">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row>
    <row r="384" spans="9:61">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row>
    <row r="385" spans="9:61">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row>
    <row r="386" spans="9:61">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row>
    <row r="387" spans="9:61">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row>
    <row r="388" spans="9:61">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row>
    <row r="389" spans="9:61">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row>
    <row r="390" spans="9:61">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row>
    <row r="391" spans="9:61">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row>
    <row r="392" spans="9:61">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row>
    <row r="393" spans="9:61">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row>
    <row r="394" spans="9:61">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row>
    <row r="395" spans="9:61">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row>
    <row r="396" spans="9:61">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row>
    <row r="397" spans="9:61">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row>
    <row r="398" spans="9:61">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row>
    <row r="399" spans="9:61">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row>
    <row r="400" spans="9:61">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row>
    <row r="401" spans="9:61">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159"/>
      <c r="AG401" s="159"/>
      <c r="AH401" s="159"/>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row>
    <row r="402" spans="9:61">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row>
    <row r="403" spans="9:61">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row>
    <row r="404" spans="9:61">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row>
    <row r="405" spans="9:61">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row>
    <row r="406" spans="9:61">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row>
    <row r="407" spans="9:61">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row>
    <row r="408" spans="9:61">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row>
    <row r="409" spans="9:61">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row>
    <row r="410" spans="9:61">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row>
    <row r="411" spans="9:61">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row>
    <row r="412" spans="9:61">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row>
    <row r="413" spans="9:61">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row>
    <row r="414" spans="9:61">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row>
    <row r="415" spans="9:61">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row>
    <row r="416" spans="9:61">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row>
    <row r="417" spans="9:61">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row>
    <row r="418" spans="9:61">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row>
    <row r="419" spans="9:61">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row>
    <row r="420" spans="9:61">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row>
    <row r="421" spans="9:61">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row>
    <row r="422" spans="9:61">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row>
    <row r="423" spans="9:61">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row>
    <row r="424" spans="9:61">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row>
    <row r="425" spans="9:61">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row>
    <row r="426" spans="9:61">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row>
    <row r="427" spans="9:61">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row>
    <row r="428" spans="9:61">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row>
    <row r="429" spans="9:61">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row>
    <row r="430" spans="9:61">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row>
    <row r="431" spans="9:61">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row>
    <row r="432" spans="9:61">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row>
    <row r="433" spans="9:61">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row>
    <row r="434" spans="9:61">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row>
    <row r="435" spans="9:61">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row>
    <row r="436" spans="9:61">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row>
    <row r="437" spans="9:61">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row>
    <row r="438" spans="9:61">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row>
    <row r="439" spans="9:61">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row>
    <row r="440" spans="9:61">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row>
    <row r="441" spans="9:61">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row>
    <row r="442" spans="9:61">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row>
    <row r="443" spans="9:61">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row>
    <row r="444" spans="9:61">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row>
    <row r="445" spans="9:61">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row>
    <row r="446" spans="9:61">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159"/>
      <c r="AG446" s="159"/>
      <c r="AH446" s="159"/>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row>
    <row r="447" spans="9:61">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row>
    <row r="448" spans="9:61">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row>
    <row r="449" spans="9:61">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row>
    <row r="450" spans="9:61">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row>
    <row r="451" spans="9:61">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row>
    <row r="452" spans="9:61">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row>
    <row r="453" spans="9:61">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row>
    <row r="454" spans="9:61">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row>
    <row r="455" spans="9:61">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159"/>
      <c r="AG455" s="159"/>
      <c r="AH455" s="159"/>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row>
    <row r="456" spans="9:61">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159"/>
      <c r="AG456" s="159"/>
      <c r="AH456" s="159"/>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row>
    <row r="457" spans="9:61">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159"/>
      <c r="AG457" s="159"/>
      <c r="AH457" s="159"/>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row>
    <row r="458" spans="9:61">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row>
    <row r="459" spans="9:61">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row>
    <row r="460" spans="9:61">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c r="AH460" s="159"/>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row>
    <row r="461" spans="9:61">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row>
    <row r="462" spans="9:61">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row>
    <row r="463" spans="9:61">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row>
    <row r="464" spans="9:61">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c r="AH464" s="159"/>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row>
    <row r="465" spans="9:61">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row>
    <row r="466" spans="9:61">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row>
    <row r="467" spans="9:61">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159"/>
      <c r="AG467" s="159"/>
      <c r="AH467" s="159"/>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row>
    <row r="468" spans="9:61">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c r="AG468" s="159"/>
      <c r="AH468" s="159"/>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row>
    <row r="469" spans="9:61">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159"/>
      <c r="AG469" s="159"/>
      <c r="AH469" s="159"/>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row>
    <row r="470" spans="9:61">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row>
    <row r="471" spans="9:61">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c r="AH471" s="159"/>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row>
    <row r="472" spans="9:61">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159"/>
      <c r="AG472" s="159"/>
      <c r="AH472" s="159"/>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row>
    <row r="473" spans="9:61">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159"/>
      <c r="AG473" s="159"/>
      <c r="AH473" s="159"/>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row>
    <row r="474" spans="9:61">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159"/>
      <c r="AG474" s="159"/>
      <c r="AH474" s="159"/>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row>
    <row r="475" spans="9:61">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row>
    <row r="476" spans="9:61">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row>
    <row r="477" spans="9:61">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159"/>
      <c r="AG477" s="159"/>
      <c r="AH477" s="159"/>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row>
    <row r="478" spans="9:61">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159"/>
      <c r="AG478" s="159"/>
      <c r="AH478" s="159"/>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row>
    <row r="479" spans="9:61">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c r="AH479" s="159"/>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row>
    <row r="480" spans="9:61">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row>
    <row r="481" spans="9:61">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row>
    <row r="482" spans="9:61">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row>
    <row r="483" spans="9:61">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row>
    <row r="484" spans="9:61">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c r="AH484" s="159"/>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row>
    <row r="485" spans="9:61">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159"/>
      <c r="AG485" s="159"/>
      <c r="AH485" s="159"/>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row>
    <row r="486" spans="9:61">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159"/>
      <c r="AG486" s="159"/>
      <c r="AH486" s="159"/>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row>
    <row r="487" spans="9:61">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159"/>
      <c r="AG487" s="159"/>
      <c r="AH487" s="159"/>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row>
    <row r="488" spans="9:61">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c r="AH488" s="159"/>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row>
    <row r="489" spans="9:61">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159"/>
      <c r="AG489" s="159"/>
      <c r="AH489" s="159"/>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row>
    <row r="490" spans="9:61">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159"/>
      <c r="AG490" s="159"/>
      <c r="AH490" s="159"/>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row>
    <row r="491" spans="9:61">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c r="AH491" s="159"/>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row>
    <row r="492" spans="9:61">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159"/>
      <c r="AG492" s="159"/>
      <c r="AH492" s="159"/>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row>
    <row r="493" spans="9:61">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159"/>
      <c r="AG493" s="159"/>
      <c r="AH493" s="159"/>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row>
    <row r="494" spans="9:61">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159"/>
      <c r="AG494" s="159"/>
      <c r="AH494" s="159"/>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row>
    <row r="495" spans="9:61">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row>
    <row r="496" spans="9:61">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row>
    <row r="497" spans="9:61">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row>
    <row r="498" spans="9:61">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row>
    <row r="499" spans="9:61">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row>
    <row r="500" spans="9:61">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row>
    <row r="501" spans="9:61">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row>
    <row r="502" spans="9:61">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c r="AH502" s="159"/>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row>
    <row r="503" spans="9:61">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c r="AH503" s="159"/>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row>
    <row r="504" spans="9:61">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c r="AH504" s="159"/>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row>
    <row r="505" spans="9:61">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159"/>
      <c r="AG505" s="159"/>
      <c r="AH505" s="159"/>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row>
    <row r="506" spans="9:61">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c r="AH506" s="159"/>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row>
    <row r="507" spans="9:61">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159"/>
      <c r="AG507" s="159"/>
      <c r="AH507" s="159"/>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row>
    <row r="508" spans="9:61">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159"/>
      <c r="AG508" s="159"/>
      <c r="AH508" s="159"/>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row>
    <row r="509" spans="9:61">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row>
    <row r="510" spans="9:61">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row>
    <row r="511" spans="9:61">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159"/>
      <c r="AG511" s="159"/>
      <c r="AH511" s="159"/>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row>
    <row r="512" spans="9:61">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row>
    <row r="513" spans="9:61">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159"/>
      <c r="AG513" s="159"/>
      <c r="AH513" s="159"/>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row>
    <row r="514" spans="9:61">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159"/>
      <c r="AG514" s="159"/>
      <c r="AH514" s="159"/>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row>
    <row r="515" spans="9:61">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159"/>
      <c r="AG515" s="159"/>
      <c r="AH515" s="159"/>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row>
    <row r="516" spans="9:61">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row>
    <row r="517" spans="9:61">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159"/>
      <c r="AG517" s="159"/>
      <c r="AH517" s="159"/>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row>
    <row r="518" spans="9:61">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159"/>
      <c r="AG518" s="159"/>
      <c r="AH518" s="159"/>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row>
    <row r="519" spans="9:61">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row>
    <row r="520" spans="9:61">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159"/>
      <c r="AG520" s="159"/>
      <c r="AH520" s="159"/>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row>
    <row r="521" spans="9:61">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159"/>
      <c r="AG521" s="159"/>
      <c r="AH521" s="159"/>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row>
    <row r="522" spans="9:61">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c r="AH522" s="159"/>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row>
    <row r="523" spans="9:61">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159"/>
      <c r="AG523" s="159"/>
      <c r="AH523" s="159"/>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row>
    <row r="524" spans="9:61">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159"/>
      <c r="AG524" s="159"/>
      <c r="AH524" s="159"/>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row>
    <row r="525" spans="9:61">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159"/>
      <c r="AG525" s="159"/>
      <c r="AH525" s="159"/>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row>
    <row r="526" spans="9:61">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row>
    <row r="527" spans="9:61">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c r="AH527" s="159"/>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row>
    <row r="528" spans="9:61">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159"/>
      <c r="AG528" s="159"/>
      <c r="AH528" s="159"/>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row>
    <row r="529" spans="9:61">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c r="AH529" s="159"/>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row>
    <row r="530" spans="9:61">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159"/>
      <c r="AG530" s="159"/>
      <c r="AH530" s="159"/>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row>
    <row r="531" spans="9:61">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row>
    <row r="532" spans="9:61">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row>
    <row r="533" spans="9:61">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row>
    <row r="534" spans="9:61">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159"/>
      <c r="AG534" s="159"/>
      <c r="AH534" s="159"/>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row>
    <row r="535" spans="9:61">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row>
    <row r="536" spans="9:61">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row>
    <row r="537" spans="9:61">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row>
    <row r="538" spans="9:61">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c r="AH538" s="159"/>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row>
    <row r="539" spans="9:61">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159"/>
      <c r="AG539" s="159"/>
      <c r="AH539" s="159"/>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row>
    <row r="540" spans="9:61">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c r="AH540" s="159"/>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row>
    <row r="541" spans="9:61">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c r="AH541" s="159"/>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row>
    <row r="542" spans="9:61">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c r="AH542" s="159"/>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row>
    <row r="543" spans="9:61">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row>
    <row r="544" spans="9:61">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row>
    <row r="545" spans="9:61">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row>
    <row r="546" spans="9:61">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c r="AH546" s="159"/>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row>
    <row r="547" spans="9:61">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row>
    <row r="548" spans="9:61">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row>
    <row r="549" spans="9:61">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159"/>
      <c r="AG549" s="159"/>
      <c r="AH549" s="159"/>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row>
    <row r="550" spans="9:61">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159"/>
      <c r="AG550" s="159"/>
      <c r="AH550" s="159"/>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row>
    <row r="551" spans="9:61">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row>
    <row r="552" spans="9:61">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row>
    <row r="553" spans="9:61">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row>
    <row r="554" spans="9:61">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159"/>
      <c r="AG554" s="159"/>
      <c r="AH554" s="159"/>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row>
    <row r="555" spans="9:61">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row>
    <row r="556" spans="9:61">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159"/>
      <c r="AG556" s="159"/>
      <c r="AH556" s="159"/>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row>
    <row r="557" spans="9:61">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c r="AH557" s="159"/>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row>
    <row r="558" spans="9:61">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159"/>
      <c r="AG558" s="159"/>
      <c r="AH558" s="159"/>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row>
    <row r="559" spans="9:61">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159"/>
      <c r="AG559" s="159"/>
      <c r="AH559" s="159"/>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row>
    <row r="560" spans="9:61">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159"/>
      <c r="AG560" s="159"/>
      <c r="AH560" s="159"/>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row>
    <row r="561" spans="9:61">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159"/>
      <c r="AG561" s="159"/>
      <c r="AH561" s="159"/>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row>
    <row r="562" spans="9:61">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159"/>
      <c r="AG562" s="159"/>
      <c r="AH562" s="159"/>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row>
    <row r="563" spans="9:61">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159"/>
      <c r="AG563" s="159"/>
      <c r="AH563" s="159"/>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row>
    <row r="564" spans="9:61">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row>
    <row r="565" spans="9:61">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159"/>
      <c r="AG565" s="159"/>
      <c r="AH565" s="159"/>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row>
    <row r="566" spans="9:61">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159"/>
      <c r="AG566" s="159"/>
      <c r="AH566" s="159"/>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row>
    <row r="567" spans="9:61">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159"/>
      <c r="AG567" s="159"/>
      <c r="AH567" s="159"/>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row>
    <row r="568" spans="9:61">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159"/>
      <c r="AG568" s="159"/>
      <c r="AH568" s="159"/>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row>
    <row r="569" spans="9:61">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row>
    <row r="570" spans="9:61">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row>
    <row r="571" spans="9:61">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row>
    <row r="572" spans="9:61">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row>
    <row r="573" spans="9:61">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row>
    <row r="574" spans="9:61">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row>
    <row r="575" spans="9:61">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c r="AH575" s="159"/>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row>
    <row r="576" spans="9:61">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row>
    <row r="577" spans="9:61">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row>
    <row r="578" spans="9:61">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159"/>
      <c r="AG578" s="159"/>
      <c r="AH578" s="159"/>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row>
    <row r="579" spans="9:61">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c r="AH579" s="159"/>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row>
    <row r="580" spans="9:61">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159"/>
      <c r="AG580" s="159"/>
      <c r="AH580" s="159"/>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row>
    <row r="581" spans="9:61">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row>
    <row r="582" spans="9:61">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159"/>
      <c r="AG582" s="159"/>
      <c r="AH582" s="159"/>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row>
    <row r="583" spans="9:61">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159"/>
      <c r="AG583" s="159"/>
      <c r="AH583" s="159"/>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row>
    <row r="584" spans="9:61">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159"/>
      <c r="AG584" s="159"/>
      <c r="AH584" s="159"/>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row>
    <row r="585" spans="9:61">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159"/>
      <c r="AG585" s="159"/>
      <c r="AH585" s="159"/>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row>
    <row r="586" spans="9:61">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159"/>
      <c r="AG586" s="159"/>
      <c r="AH586" s="159"/>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row>
    <row r="587" spans="9:61">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row>
    <row r="588" spans="9:61">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row>
    <row r="589" spans="9:61">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row>
    <row r="590" spans="9:61">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row>
    <row r="591" spans="9:61">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row>
    <row r="592" spans="9:61">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row>
    <row r="593" spans="9:61">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159"/>
      <c r="AG593" s="159"/>
      <c r="AH593" s="159"/>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row>
    <row r="594" spans="9:61">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159"/>
      <c r="AG594" s="159"/>
      <c r="AH594" s="159"/>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row>
    <row r="595" spans="9:61">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row>
    <row r="596" spans="9:61">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row>
    <row r="597" spans="9:61">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row>
    <row r="598" spans="9:61">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row>
    <row r="599" spans="9:61">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159"/>
      <c r="AG599" s="159"/>
      <c r="AH599" s="159"/>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row>
    <row r="600" spans="9:61">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159"/>
      <c r="AG600" s="159"/>
      <c r="AH600" s="159"/>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row>
    <row r="601" spans="9:61">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row>
    <row r="602" spans="9:61">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159"/>
      <c r="AG602" s="159"/>
      <c r="AH602" s="159"/>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row>
    <row r="603" spans="9:61">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row>
    <row r="604" spans="9:61">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row>
    <row r="605" spans="9:61">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c r="AH605" s="159"/>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row>
    <row r="606" spans="9:61">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c r="AH606" s="159"/>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row>
    <row r="607" spans="9:61">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159"/>
      <c r="AG607" s="159"/>
      <c r="AH607" s="159"/>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row>
    <row r="608" spans="9:61">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159"/>
      <c r="AG608" s="159"/>
      <c r="AH608" s="159"/>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row>
    <row r="609" spans="9:61">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159"/>
      <c r="AG609" s="159"/>
      <c r="AH609" s="159"/>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row>
    <row r="610" spans="9:61">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row>
    <row r="611" spans="9:61">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row>
    <row r="612" spans="9:61">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row>
    <row r="613" spans="9:61">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row>
    <row r="614" spans="9:61">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row>
    <row r="615" spans="9:61">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row>
    <row r="616" spans="9:61">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159"/>
      <c r="AG616" s="159"/>
      <c r="AH616" s="159"/>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row>
    <row r="617" spans="9:61">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row>
    <row r="618" spans="9:61">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row>
    <row r="619" spans="9:61">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row>
    <row r="620" spans="9:61">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c r="AH620" s="159"/>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row>
    <row r="621" spans="9:61">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c r="AH621" s="159"/>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row>
    <row r="622" spans="9:61">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c r="AH622" s="159"/>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row>
    <row r="623" spans="9:61">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row>
    <row r="624" spans="9:61">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row>
    <row r="625" spans="9:61">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159"/>
      <c r="AG625" s="159"/>
      <c r="AH625" s="159"/>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row>
    <row r="626" spans="9:61">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159"/>
      <c r="AG626" s="159"/>
      <c r="AH626" s="159"/>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row>
    <row r="627" spans="9:61">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row>
    <row r="628" spans="9:61">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159"/>
      <c r="AG628" s="159"/>
      <c r="AH628" s="159"/>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row>
    <row r="629" spans="9:61">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159"/>
      <c r="AG629" s="159"/>
      <c r="AH629" s="159"/>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row>
    <row r="630" spans="9:61">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row>
    <row r="631" spans="9:61">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159"/>
      <c r="AG631" s="159"/>
      <c r="AH631" s="159"/>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row>
    <row r="632" spans="9:61">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159"/>
      <c r="AG632" s="159"/>
      <c r="AH632" s="159"/>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row>
    <row r="633" spans="9:61">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159"/>
      <c r="AG633" s="159"/>
      <c r="AH633" s="159"/>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row>
    <row r="634" spans="9:61">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159"/>
      <c r="AG634" s="159"/>
      <c r="AH634" s="159"/>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row>
    <row r="635" spans="9:61">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row>
    <row r="636" spans="9:61">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c r="AH636" s="159"/>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row>
    <row r="637" spans="9:61">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c r="AH637" s="159"/>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row>
    <row r="638" spans="9:61">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159"/>
      <c r="AG638" s="159"/>
      <c r="AH638" s="159"/>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row>
    <row r="639" spans="9:61">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row>
    <row r="640" spans="9:61">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c r="AH640" s="159"/>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row>
    <row r="641" spans="9:61">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row>
    <row r="642" spans="9:61">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row>
    <row r="643" spans="9:61">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row>
    <row r="644" spans="9:61">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row>
    <row r="645" spans="9:61">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row>
    <row r="646" spans="9:61">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159"/>
      <c r="AG646" s="159"/>
      <c r="AH646" s="159"/>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row>
    <row r="647" spans="9:61">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159"/>
      <c r="AG647" s="159"/>
      <c r="AH647" s="159"/>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row>
    <row r="648" spans="9:61">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159"/>
      <c r="AG648" s="159"/>
      <c r="AH648" s="159"/>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row>
    <row r="649" spans="9:61">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c r="AH649" s="159"/>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row>
    <row r="650" spans="9:61">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159"/>
      <c r="AG650" s="159"/>
      <c r="AH650" s="159"/>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row>
    <row r="651" spans="9:61">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159"/>
      <c r="AG651" s="159"/>
      <c r="AH651" s="159"/>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row>
    <row r="652" spans="9:61">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159"/>
      <c r="AG652" s="159"/>
      <c r="AH652" s="159"/>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row>
    <row r="653" spans="9:61">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159"/>
      <c r="AG653" s="159"/>
      <c r="AH653" s="159"/>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row>
    <row r="654" spans="9:61">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159"/>
      <c r="AG654" s="159"/>
      <c r="AH654" s="159"/>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row>
    <row r="655" spans="9:61">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159"/>
      <c r="AG655" s="159"/>
      <c r="AH655" s="159"/>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row>
    <row r="656" spans="9:61">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row>
    <row r="657" spans="9:61">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row>
    <row r="658" spans="9:61">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row>
    <row r="659" spans="9:61">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c r="AH659" s="159"/>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row>
    <row r="660" spans="9:61">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row>
    <row r="661" spans="9:61">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row>
    <row r="662" spans="9:61">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row>
    <row r="663" spans="9:61">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row>
    <row r="664" spans="9:61">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159"/>
      <c r="AG664" s="159"/>
      <c r="AH664" s="159"/>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row>
    <row r="665" spans="9:61">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159"/>
      <c r="AG665" s="159"/>
      <c r="AH665" s="159"/>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row>
    <row r="666" spans="9:61">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c r="AH666" s="159"/>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row>
    <row r="667" spans="9:61">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c r="AH667" s="159"/>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row>
    <row r="668" spans="9:61">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c r="AH668" s="159"/>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row>
    <row r="669" spans="9:61">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c r="AH669" s="159"/>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row>
    <row r="670" spans="9:61">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c r="AH670" s="159"/>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row>
    <row r="671" spans="9:61">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159"/>
      <c r="AG671" s="159"/>
      <c r="AH671" s="159"/>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row>
    <row r="672" spans="9:61">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159"/>
      <c r="AG672" s="159"/>
      <c r="AH672" s="159"/>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row>
    <row r="673" spans="9:61">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159"/>
      <c r="AG673" s="159"/>
      <c r="AH673" s="159"/>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row>
    <row r="674" spans="9:61">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row>
    <row r="675" spans="9:61">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159"/>
      <c r="AG675" s="159"/>
      <c r="AH675" s="159"/>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row>
    <row r="676" spans="9:61">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159"/>
      <c r="AG676" s="159"/>
      <c r="AH676" s="159"/>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row>
    <row r="677" spans="9:61">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159"/>
      <c r="AG677" s="159"/>
      <c r="AH677" s="159"/>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row>
    <row r="678" spans="9:61">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row>
    <row r="679" spans="9:61">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159"/>
      <c r="AG679" s="159"/>
      <c r="AH679" s="159"/>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row>
    <row r="680" spans="9:61">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row>
    <row r="681" spans="9:61">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c r="AH681" s="159"/>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row>
    <row r="682" spans="9:61">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row>
    <row r="683" spans="9:61">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row>
    <row r="684" spans="9:61">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c r="AH684" s="159"/>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row>
    <row r="685" spans="9:61">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row>
    <row r="686" spans="9:61">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row>
    <row r="687" spans="9:61">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159"/>
      <c r="AG687" s="159"/>
      <c r="AH687" s="159"/>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row>
    <row r="688" spans="9:61">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159"/>
      <c r="AG688" s="159"/>
      <c r="AH688" s="159"/>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row>
    <row r="689" spans="9:61">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row>
    <row r="690" spans="9:61">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159"/>
      <c r="AG690" s="159"/>
      <c r="AH690" s="159"/>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row>
    <row r="691" spans="9:61">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159"/>
      <c r="AG691" s="159"/>
      <c r="AH691" s="159"/>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row>
    <row r="692" spans="9:61">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c r="AH692" s="159"/>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row>
    <row r="693" spans="9:61">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159"/>
      <c r="AG693" s="159"/>
      <c r="AH693" s="159"/>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row>
    <row r="694" spans="9:61">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159"/>
      <c r="AG694" s="159"/>
      <c r="AH694" s="159"/>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row>
    <row r="695" spans="9:61">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row>
    <row r="696" spans="9:61">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row>
    <row r="697" spans="9:61">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row>
    <row r="698" spans="9:61">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row>
    <row r="699" spans="9:61">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row>
    <row r="700" spans="9:61">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159"/>
      <c r="AG700" s="159"/>
      <c r="AH700" s="159"/>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row>
    <row r="701" spans="9:61">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159"/>
      <c r="AG701" s="159"/>
      <c r="AH701" s="159"/>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row>
    <row r="702" spans="9:61">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159"/>
      <c r="AG702" s="159"/>
      <c r="AH702" s="159"/>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row>
    <row r="703" spans="9:61">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159"/>
      <c r="AG703" s="159"/>
      <c r="AH703" s="159"/>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row>
    <row r="704" spans="9:61">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159"/>
      <c r="AG704" s="159"/>
      <c r="AH704" s="159"/>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row>
    <row r="705" spans="9:61">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159"/>
      <c r="AG705" s="159"/>
      <c r="AH705" s="159"/>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row>
    <row r="706" spans="9:61">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159"/>
      <c r="AG706" s="159"/>
      <c r="AH706" s="159"/>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row>
    <row r="707" spans="9:61">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159"/>
      <c r="AG707" s="159"/>
      <c r="AH707" s="159"/>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row>
    <row r="708" spans="9:61">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159"/>
      <c r="AG708" s="159"/>
      <c r="AH708" s="159"/>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row>
    <row r="709" spans="9:61">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c r="AH709" s="159"/>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row>
    <row r="710" spans="9:61">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159"/>
      <c r="AG710" s="159"/>
      <c r="AH710" s="159"/>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row>
    <row r="711" spans="9:61">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c r="AH711" s="159"/>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row>
    <row r="712" spans="9:61">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c r="AH712" s="159"/>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row>
    <row r="713" spans="9:61">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c r="AH713" s="159"/>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row>
    <row r="714" spans="9:61">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row>
    <row r="715" spans="9:61">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row>
    <row r="716" spans="9:61">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row>
    <row r="717" spans="9:61">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row>
    <row r="718" spans="9:61">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row>
    <row r="719" spans="9:61">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row>
    <row r="720" spans="9:61">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159"/>
      <c r="AG720" s="159"/>
      <c r="AH720" s="159"/>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row>
    <row r="721" spans="9:61">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159"/>
      <c r="AG721" s="159"/>
      <c r="AH721" s="159"/>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row>
    <row r="722" spans="9:61">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159"/>
      <c r="AG722" s="159"/>
      <c r="AH722" s="159"/>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row>
    <row r="723" spans="9:61">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159"/>
      <c r="AG723" s="159"/>
      <c r="AH723" s="159"/>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row>
    <row r="724" spans="9:61">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159"/>
      <c r="AG724" s="159"/>
      <c r="AH724" s="159"/>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row>
    <row r="725" spans="9:61">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159"/>
      <c r="AG725" s="159"/>
      <c r="AH725" s="159"/>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row>
    <row r="726" spans="9:61">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c r="AH726" s="159"/>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row>
    <row r="727" spans="9:61">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row>
    <row r="728" spans="9:61">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row>
    <row r="729" spans="9:61">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row>
    <row r="730" spans="9:61">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row>
    <row r="731" spans="9:61">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row>
    <row r="732" spans="9:61">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c r="AH732" s="159"/>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row>
    <row r="733" spans="9:61">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159"/>
      <c r="AG733" s="159"/>
      <c r="AH733" s="159"/>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row>
    <row r="734" spans="9:61">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159"/>
      <c r="AG734" s="159"/>
      <c r="AH734" s="159"/>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row>
    <row r="735" spans="9:61">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159"/>
      <c r="AG735" s="159"/>
      <c r="AH735" s="159"/>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row>
    <row r="736" spans="9:61">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159"/>
      <c r="AG736" s="159"/>
      <c r="AH736" s="159"/>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row>
    <row r="737" spans="9:61">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159"/>
      <c r="AG737" s="159"/>
      <c r="AH737" s="159"/>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row>
    <row r="738" spans="9:61">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c r="AH738" s="159"/>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row>
    <row r="739" spans="9:61">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159"/>
      <c r="AG739" s="159"/>
      <c r="AH739" s="159"/>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row>
    <row r="740" spans="9:61">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c r="AH740" s="159"/>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row>
    <row r="741" spans="9:61">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c r="AH741" s="159"/>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row>
    <row r="742" spans="9:61">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159"/>
      <c r="AG742" s="159"/>
      <c r="AH742" s="159"/>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row>
    <row r="743" spans="9:61">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159"/>
      <c r="AG743" s="159"/>
      <c r="AH743" s="159"/>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row>
    <row r="744" spans="9:61">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159"/>
      <c r="AG744" s="159"/>
      <c r="AH744" s="159"/>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row>
    <row r="745" spans="9:61">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159"/>
      <c r="AG745" s="159"/>
      <c r="AH745" s="159"/>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row>
    <row r="746" spans="9:61">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159"/>
      <c r="AG746" s="159"/>
      <c r="AH746" s="159"/>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row>
    <row r="747" spans="9:61">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c r="AH747" s="159"/>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row>
    <row r="748" spans="9:61">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159"/>
      <c r="AG748" s="159"/>
      <c r="AH748" s="159"/>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row>
    <row r="749" spans="9:61">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159"/>
      <c r="AG749" s="159"/>
      <c r="AH749" s="159"/>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row>
    <row r="750" spans="9:61">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c r="AH750" s="159"/>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row>
    <row r="751" spans="9:61">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159"/>
      <c r="AG751" s="159"/>
      <c r="AH751" s="159"/>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row>
    <row r="752" spans="9:61">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159"/>
      <c r="AG752" s="159"/>
      <c r="AH752" s="159"/>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row>
    <row r="753" spans="9:61">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159"/>
      <c r="AG753" s="159"/>
      <c r="AH753" s="159"/>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row>
    <row r="754" spans="9:61">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159"/>
      <c r="AG754" s="159"/>
      <c r="AH754" s="159"/>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row>
    <row r="755" spans="9:61">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row>
    <row r="756" spans="9:61">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row>
    <row r="757" spans="9:61">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row>
    <row r="758" spans="9:61">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row>
    <row r="759" spans="9:61">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row>
    <row r="760" spans="9:61">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row>
    <row r="761" spans="9:61">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row>
    <row r="762" spans="9:61">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row>
    <row r="763" spans="9:61">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159"/>
      <c r="AG763" s="159"/>
      <c r="AH763" s="159"/>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row>
    <row r="764" spans="9:61">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row>
    <row r="765" spans="9:61">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row>
    <row r="766" spans="9:61">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row>
    <row r="767" spans="9:61">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row>
    <row r="768" spans="9:61">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row>
    <row r="769" spans="9:61">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row>
    <row r="770" spans="9:61">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row>
    <row r="771" spans="9:61">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row>
    <row r="772" spans="9:61">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row>
    <row r="773" spans="9:61">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row>
    <row r="774" spans="9:61">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row>
    <row r="775" spans="9:61">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c r="AH775" s="159"/>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row>
    <row r="776" spans="9:61">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c r="AH776" s="159"/>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row>
    <row r="777" spans="9:61">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c r="AH777" s="159"/>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row>
    <row r="778" spans="9:61">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c r="AH778" s="159"/>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row>
    <row r="779" spans="9:61">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159"/>
      <c r="AG779" s="159"/>
      <c r="AH779" s="159"/>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row>
    <row r="780" spans="9:61">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159"/>
      <c r="AG780" s="159"/>
      <c r="AH780" s="159"/>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row>
    <row r="781" spans="9:61">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159"/>
      <c r="AG781" s="159"/>
      <c r="AH781" s="159"/>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row>
    <row r="782" spans="9:61">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159"/>
      <c r="AG782" s="159"/>
      <c r="AH782" s="159"/>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row>
    <row r="783" spans="9:61">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159"/>
      <c r="AG783" s="159"/>
      <c r="AH783" s="159"/>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row>
    <row r="784" spans="9:61">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159"/>
      <c r="AG784" s="159"/>
      <c r="AH784" s="159"/>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row>
    <row r="785" spans="9:61">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159"/>
      <c r="AG785" s="159"/>
      <c r="AH785" s="159"/>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row>
    <row r="786" spans="9:61">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159"/>
      <c r="AG786" s="159"/>
      <c r="AH786" s="159"/>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row>
    <row r="787" spans="9:61">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c r="AH787" s="159"/>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row>
    <row r="788" spans="9:61">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159"/>
      <c r="AG788" s="159"/>
      <c r="AH788" s="159"/>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row>
    <row r="789" spans="9:61">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159"/>
      <c r="AG789" s="159"/>
      <c r="AH789" s="159"/>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row>
    <row r="790" spans="9:61">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159"/>
      <c r="AG790" s="159"/>
      <c r="AH790" s="159"/>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row>
    <row r="791" spans="9:61">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159"/>
      <c r="AG791" s="159"/>
      <c r="AH791" s="159"/>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row>
    <row r="792" spans="9:61">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159"/>
      <c r="AG792" s="159"/>
      <c r="AH792" s="159"/>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row>
    <row r="793" spans="9:61">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159"/>
      <c r="AG793" s="159"/>
      <c r="AH793" s="159"/>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row>
    <row r="794" spans="9:61">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159"/>
      <c r="AG794" s="159"/>
      <c r="AH794" s="159"/>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row>
    <row r="795" spans="9:61">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row>
    <row r="796" spans="9:61">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159"/>
      <c r="AG796" s="159"/>
      <c r="AH796" s="159"/>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row>
    <row r="797" spans="9:61">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row>
    <row r="798" spans="9:61">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row>
    <row r="799" spans="9:61">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row>
    <row r="800" spans="9:61">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159"/>
      <c r="AG800" s="159"/>
      <c r="AH800" s="159"/>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row>
    <row r="801" spans="9:61">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159"/>
      <c r="AG801" s="159"/>
      <c r="AH801" s="159"/>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row>
    <row r="802" spans="9:61">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159"/>
      <c r="AG802" s="159"/>
      <c r="AH802" s="159"/>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row>
    <row r="803" spans="9:61">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159"/>
      <c r="AG803" s="159"/>
      <c r="AH803" s="159"/>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row>
    <row r="804" spans="9:61">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row>
    <row r="805" spans="9:61">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row>
    <row r="806" spans="9:61">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row>
    <row r="807" spans="9:61">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row>
    <row r="808" spans="9:61">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row>
    <row r="809" spans="9:61">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row>
    <row r="810" spans="9:61">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row>
    <row r="811" spans="9:61">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row>
    <row r="812" spans="9:61">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row>
    <row r="813" spans="9:61">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row>
    <row r="814" spans="9:61">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row>
    <row r="815" spans="9:61">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159"/>
      <c r="AG815" s="159"/>
      <c r="AH815" s="159"/>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row>
    <row r="816" spans="9:61">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row>
    <row r="817" spans="9:61">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row>
    <row r="818" spans="9:61">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159"/>
      <c r="AG818" s="159"/>
      <c r="AH818" s="159"/>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row>
    <row r="819" spans="9:61">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row>
    <row r="820" spans="9:61">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row>
    <row r="821" spans="9:61">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row>
    <row r="822" spans="9:61">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row>
    <row r="823" spans="9:61">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row>
    <row r="824" spans="9:61">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c r="AH824" s="159"/>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row>
    <row r="825" spans="9:61">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159"/>
      <c r="AG825" s="159"/>
      <c r="AH825" s="159"/>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row>
    <row r="826" spans="9:61">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159"/>
      <c r="AG826" s="159"/>
      <c r="AH826" s="159"/>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row>
    <row r="827" spans="9:61">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159"/>
      <c r="AG827" s="159"/>
      <c r="AH827" s="159"/>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row>
    <row r="828" spans="9:61">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row>
    <row r="829" spans="9:61">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159"/>
      <c r="AG829" s="159"/>
      <c r="AH829" s="159"/>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row>
    <row r="830" spans="9:61">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159"/>
      <c r="AG830" s="159"/>
      <c r="AH830" s="159"/>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row>
    <row r="831" spans="9:61">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159"/>
      <c r="AG831" s="159"/>
      <c r="AH831" s="159"/>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row>
    <row r="832" spans="9:61">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c r="AH832" s="159"/>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row>
    <row r="833" spans="9:61">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row>
    <row r="834" spans="9:61">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159"/>
      <c r="AG834" s="159"/>
      <c r="AH834" s="159"/>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row>
    <row r="835" spans="9:61">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row>
    <row r="836" spans="9:61">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c r="AH836" s="159"/>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row>
    <row r="837" spans="9:61">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159"/>
      <c r="AG837" s="159"/>
      <c r="AH837" s="159"/>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row>
    <row r="838" spans="9:61">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159"/>
      <c r="AG838" s="159"/>
      <c r="AH838" s="159"/>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row>
    <row r="839" spans="9:61">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159"/>
      <c r="AG839" s="159"/>
      <c r="AH839" s="159"/>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row>
    <row r="840" spans="9:61">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159"/>
      <c r="AG840" s="159"/>
      <c r="AH840" s="159"/>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row>
    <row r="841" spans="9:61">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159"/>
      <c r="AG841" s="159"/>
      <c r="AH841" s="159"/>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row>
    <row r="842" spans="9:61">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159"/>
      <c r="AG842" s="159"/>
      <c r="AH842" s="159"/>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row>
    <row r="843" spans="9:61">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159"/>
      <c r="AG843" s="159"/>
      <c r="AH843" s="159"/>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row>
    <row r="844" spans="9:61">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159"/>
      <c r="AG844" s="159"/>
      <c r="AH844" s="159"/>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row>
    <row r="845" spans="9:61">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c r="AH845" s="159"/>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row>
    <row r="846" spans="9:61">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159"/>
      <c r="AG846" s="159"/>
      <c r="AH846" s="159"/>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row>
    <row r="847" spans="9:61">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c r="AH847" s="159"/>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row>
    <row r="848" spans="9:61">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159"/>
      <c r="AG848" s="159"/>
      <c r="AH848" s="159"/>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row>
    <row r="849" spans="9:61">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159"/>
      <c r="AG849" s="159"/>
      <c r="AH849" s="159"/>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row>
    <row r="850" spans="9:61">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159"/>
      <c r="AG850" s="159"/>
      <c r="AH850" s="159"/>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row>
    <row r="851" spans="9:61">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row>
    <row r="852" spans="9:61">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c r="AH852" s="159"/>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row>
    <row r="853" spans="9:61">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row>
    <row r="854" spans="9:61">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row>
    <row r="855" spans="9:61">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row>
    <row r="856" spans="9:61">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159"/>
      <c r="AG856" s="159"/>
      <c r="AH856" s="159"/>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row>
    <row r="857" spans="9:61">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c r="AH857" s="159"/>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row>
    <row r="858" spans="9:61">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159"/>
      <c r="AG858" s="159"/>
      <c r="AH858" s="159"/>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row>
    <row r="859" spans="9:61">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159"/>
      <c r="AG859" s="159"/>
      <c r="AH859" s="159"/>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row>
    <row r="860" spans="9:61">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159"/>
      <c r="AG860" s="159"/>
      <c r="AH860" s="159"/>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row>
    <row r="861" spans="9:61">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row>
    <row r="862" spans="9:61">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159"/>
      <c r="AG862" s="159"/>
      <c r="AH862" s="159"/>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row>
    <row r="863" spans="9:61">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159"/>
      <c r="AG863" s="159"/>
      <c r="AH863" s="159"/>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row>
    <row r="864" spans="9:61">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159"/>
      <c r="AG864" s="159"/>
      <c r="AH864" s="159"/>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row>
    <row r="865" spans="9:61">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159"/>
      <c r="AG865" s="159"/>
      <c r="AH865" s="159"/>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row>
    <row r="866" spans="9:61">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159"/>
      <c r="AG866" s="159"/>
      <c r="AH866" s="159"/>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row>
    <row r="867" spans="9:61">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row>
    <row r="868" spans="9:61">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c r="AH868" s="159"/>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row>
    <row r="869" spans="9:61">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c r="AH869" s="159"/>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row>
    <row r="870" spans="9:61">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159"/>
      <c r="AG870" s="159"/>
      <c r="AH870" s="159"/>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row>
    <row r="871" spans="9:61">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c r="AH871" s="159"/>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row>
    <row r="872" spans="9:61">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row>
    <row r="873" spans="9:61">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159"/>
      <c r="AG873" s="159"/>
      <c r="AH873" s="159"/>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row>
    <row r="874" spans="9:61">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c r="AH874" s="159"/>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row>
    <row r="875" spans="9:61">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159"/>
      <c r="AG875" s="159"/>
      <c r="AH875" s="159"/>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row>
    <row r="876" spans="9:61">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159"/>
      <c r="AG876" s="159"/>
      <c r="AH876" s="159"/>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row>
    <row r="877" spans="9:61">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159"/>
      <c r="AG877" s="159"/>
      <c r="AH877" s="159"/>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row>
    <row r="878" spans="9:61">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159"/>
      <c r="AG878" s="159"/>
      <c r="AH878" s="159"/>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row>
    <row r="879" spans="9:61">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159"/>
      <c r="AG879" s="159"/>
      <c r="AH879" s="159"/>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row>
    <row r="880" spans="9:61">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159"/>
      <c r="AG880" s="159"/>
      <c r="AH880" s="159"/>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row>
    <row r="881" spans="9:61">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row>
    <row r="882" spans="9:61">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159"/>
      <c r="AG882" s="159"/>
      <c r="AH882" s="159"/>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row>
    <row r="883" spans="9:61">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159"/>
      <c r="AG883" s="159"/>
      <c r="AH883" s="159"/>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row>
    <row r="884" spans="9:61">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159"/>
      <c r="AG884" s="159"/>
      <c r="AH884" s="159"/>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row>
    <row r="885" spans="9:61">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159"/>
      <c r="AG885" s="159"/>
      <c r="AH885" s="159"/>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row>
    <row r="886" spans="9:61">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159"/>
      <c r="AG886" s="159"/>
      <c r="AH886" s="159"/>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row>
    <row r="887" spans="9:61">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159"/>
      <c r="AG887" s="159"/>
      <c r="AH887" s="159"/>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row>
    <row r="888" spans="9:61">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159"/>
      <c r="AG888" s="159"/>
      <c r="AH888" s="159"/>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row>
    <row r="889" spans="9:61">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159"/>
      <c r="AG889" s="159"/>
      <c r="AH889" s="159"/>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row>
    <row r="890" spans="9:61">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159"/>
      <c r="AG890" s="159"/>
      <c r="AH890" s="159"/>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row>
    <row r="891" spans="9:61">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159"/>
      <c r="AG891" s="159"/>
      <c r="AH891" s="159"/>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row>
    <row r="892" spans="9:61">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159"/>
      <c r="AG892" s="159"/>
      <c r="AH892" s="159"/>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row>
    <row r="893" spans="9:61">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c r="AH893" s="159"/>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row>
    <row r="894" spans="9:61">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row>
    <row r="895" spans="9:61">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159"/>
      <c r="AG895" s="159"/>
      <c r="AH895" s="159"/>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row>
    <row r="896" spans="9:61">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159"/>
      <c r="AG896" s="159"/>
      <c r="AH896" s="159"/>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row>
    <row r="897" spans="9:61">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159"/>
      <c r="AG897" s="159"/>
      <c r="AH897" s="159"/>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row>
    <row r="898" spans="9:61">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c r="AH898" s="159"/>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row>
    <row r="899" spans="9:61">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c r="AH899" s="159"/>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row>
    <row r="900" spans="9:61">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159"/>
      <c r="AG900" s="159"/>
      <c r="AH900" s="159"/>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row>
    <row r="901" spans="9:61">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c r="AH901" s="159"/>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row>
    <row r="902" spans="9:61">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159"/>
      <c r="AG902" s="159"/>
      <c r="AH902" s="159"/>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row>
    <row r="903" spans="9:61">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159"/>
      <c r="AG903" s="159"/>
      <c r="AH903" s="159"/>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row>
    <row r="904" spans="9:61">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159"/>
      <c r="AG904" s="159"/>
      <c r="AH904" s="159"/>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row>
    <row r="905" spans="9:61">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159"/>
      <c r="AG905" s="159"/>
      <c r="AH905" s="159"/>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row>
    <row r="906" spans="9:61">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159"/>
      <c r="AG906" s="159"/>
      <c r="AH906" s="159"/>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row>
    <row r="907" spans="9:61">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159"/>
      <c r="AG907" s="159"/>
      <c r="AH907" s="159"/>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row>
    <row r="908" spans="9:61">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159"/>
      <c r="AG908" s="159"/>
      <c r="AH908" s="159"/>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row>
    <row r="909" spans="9:61">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159"/>
      <c r="AG909" s="159"/>
      <c r="AH909" s="159"/>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row>
    <row r="910" spans="9:61">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c r="AH910" s="159"/>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row>
    <row r="911" spans="9:61">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159"/>
      <c r="AG911" s="159"/>
      <c r="AH911" s="159"/>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row>
    <row r="912" spans="9:61">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159"/>
      <c r="AG912" s="159"/>
      <c r="AH912" s="159"/>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row>
    <row r="913" spans="9:61">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c r="AH913" s="159"/>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row>
    <row r="914" spans="9:61">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row>
    <row r="915" spans="9:61">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c r="AH915" s="159"/>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row>
    <row r="916" spans="9:61">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159"/>
      <c r="AG916" s="159"/>
      <c r="AH916" s="159"/>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row>
    <row r="917" spans="9:61">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c r="AH917" s="159"/>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row>
    <row r="918" spans="9:61">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row>
    <row r="919" spans="9:61">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159"/>
      <c r="AG919" s="159"/>
      <c r="AH919" s="159"/>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row>
    <row r="920" spans="9:61">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159"/>
      <c r="AG920" s="159"/>
      <c r="AH920" s="159"/>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row>
    <row r="921" spans="9:61">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159"/>
      <c r="AG921" s="159"/>
      <c r="AH921" s="159"/>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row>
    <row r="922" spans="9:61">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159"/>
      <c r="AG922" s="159"/>
      <c r="AH922" s="159"/>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row>
    <row r="923" spans="9:61">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159"/>
      <c r="AG923" s="159"/>
      <c r="AH923" s="159"/>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row>
    <row r="924" spans="9:61">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159"/>
      <c r="AG924" s="159"/>
      <c r="AH924" s="159"/>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row>
    <row r="925" spans="9:61">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159"/>
      <c r="AG925" s="159"/>
      <c r="AH925" s="159"/>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row>
    <row r="926" spans="9:61">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c r="AH926" s="159"/>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row>
    <row r="927" spans="9:61">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row>
    <row r="928" spans="9:61">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159"/>
      <c r="AG928" s="159"/>
      <c r="AH928" s="159"/>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row>
    <row r="929" spans="9:61">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159"/>
      <c r="AG929" s="159"/>
      <c r="AH929" s="159"/>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row>
    <row r="930" spans="9:61">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159"/>
      <c r="AG930" s="159"/>
      <c r="AH930" s="159"/>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row>
    <row r="931" spans="9:61">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159"/>
      <c r="AG931" s="159"/>
      <c r="AH931" s="159"/>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row>
    <row r="932" spans="9:61">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159"/>
      <c r="AG932" s="159"/>
      <c r="AH932" s="159"/>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row>
    <row r="933" spans="9:61">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159"/>
      <c r="AG933" s="159"/>
      <c r="AH933" s="159"/>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row>
    <row r="934" spans="9:61">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159"/>
      <c r="AG934" s="159"/>
      <c r="AH934" s="159"/>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row>
    <row r="935" spans="9:61">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159"/>
      <c r="AG935" s="159"/>
      <c r="AH935" s="159"/>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row>
    <row r="936" spans="9:61">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159"/>
      <c r="AG936" s="159"/>
      <c r="AH936" s="159"/>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row>
    <row r="937" spans="9:61">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159"/>
      <c r="AG937" s="159"/>
      <c r="AH937" s="159"/>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row>
    <row r="938" spans="9:61">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159"/>
      <c r="AG938" s="159"/>
      <c r="AH938" s="159"/>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row>
    <row r="939" spans="9:61">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159"/>
      <c r="AG939" s="159"/>
      <c r="AH939" s="159"/>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row>
    <row r="940" spans="9:61">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159"/>
      <c r="AG940" s="159"/>
      <c r="AH940" s="159"/>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row>
    <row r="941" spans="9:61">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159"/>
      <c r="AG941" s="159"/>
      <c r="AH941" s="159"/>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row>
    <row r="942" spans="9:61">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159"/>
      <c r="AG942" s="159"/>
      <c r="AH942" s="159"/>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row>
    <row r="943" spans="9:61">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c r="AH943" s="159"/>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row>
    <row r="944" spans="9:61">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row>
    <row r="945" spans="9:61">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c r="AH945" s="159"/>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row>
    <row r="946" spans="9:61">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c r="AH946" s="159"/>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row>
    <row r="947" spans="9:61">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row>
    <row r="948" spans="9:61">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159"/>
      <c r="AG948" s="159"/>
      <c r="AH948" s="159"/>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row>
    <row r="949" spans="9:61">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c r="AH949" s="159"/>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row>
    <row r="950" spans="9:61">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159"/>
      <c r="AG950" s="159"/>
      <c r="AH950" s="159"/>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row>
    <row r="951" spans="9:61">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159"/>
      <c r="AG951" s="159"/>
      <c r="AH951" s="159"/>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row>
    <row r="952" spans="9:61">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159"/>
      <c r="AG952" s="159"/>
      <c r="AH952" s="159"/>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row>
    <row r="953" spans="9:61">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159"/>
      <c r="AG953" s="159"/>
      <c r="AH953" s="159"/>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row>
    <row r="954" spans="9:61">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159"/>
      <c r="AG954" s="159"/>
      <c r="AH954" s="159"/>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row>
    <row r="955" spans="9:61">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159"/>
      <c r="AG955" s="159"/>
      <c r="AH955" s="159"/>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row>
    <row r="956" spans="9:61">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159"/>
      <c r="AG956" s="159"/>
      <c r="AH956" s="159"/>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row>
    <row r="957" spans="9:61">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159"/>
      <c r="AG957" s="159"/>
      <c r="AH957" s="159"/>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row>
    <row r="958" spans="9:61">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159"/>
      <c r="AG958" s="159"/>
      <c r="AH958" s="159"/>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row>
    <row r="959" spans="9:61">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c r="AH959" s="159"/>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row>
    <row r="960" spans="9:61">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row>
    <row r="961" spans="9:61">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c r="AH961" s="159"/>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row>
    <row r="962" spans="9:61">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159"/>
      <c r="AG962" s="159"/>
      <c r="AH962" s="159"/>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row>
    <row r="963" spans="9:61">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row>
    <row r="964" spans="9:61">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row>
    <row r="965" spans="9:61">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159"/>
      <c r="AG965" s="159"/>
      <c r="AH965" s="159"/>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row>
    <row r="966" spans="9:61">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159"/>
      <c r="AG966" s="159"/>
      <c r="AH966" s="159"/>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row>
    <row r="967" spans="9:61">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159"/>
      <c r="AG967" s="159"/>
      <c r="AH967" s="159"/>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row>
    <row r="968" spans="9:61">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159"/>
      <c r="AG968" s="159"/>
      <c r="AH968" s="159"/>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row>
    <row r="969" spans="9:61">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159"/>
      <c r="AG969" s="159"/>
      <c r="AH969" s="159"/>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row>
    <row r="970" spans="9:61">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159"/>
      <c r="AG970" s="159"/>
      <c r="AH970" s="159"/>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row>
    <row r="971" spans="9:61">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159"/>
      <c r="AG971" s="159"/>
      <c r="AH971" s="159"/>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row>
    <row r="972" spans="9:61">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159"/>
      <c r="AG972" s="159"/>
      <c r="AH972" s="159"/>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row>
    <row r="973" spans="9:61">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c r="AH973" s="159"/>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row>
    <row r="974" spans="9:61">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159"/>
      <c r="AG974" s="159"/>
      <c r="AH974" s="159"/>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row>
    <row r="975" spans="9:61">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159"/>
      <c r="AG975" s="159"/>
      <c r="AH975" s="159"/>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row>
    <row r="976" spans="9:61">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159"/>
      <c r="AG976" s="159"/>
      <c r="AH976" s="159"/>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row>
    <row r="977" spans="9:61">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159"/>
      <c r="AG977" s="159"/>
      <c r="AH977" s="159"/>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row>
    <row r="978" spans="9:61">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159"/>
      <c r="AG978" s="159"/>
      <c r="AH978" s="159"/>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row>
    <row r="979" spans="9:61">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159"/>
      <c r="AG979" s="159"/>
      <c r="AH979" s="159"/>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row>
    <row r="980" spans="9:61">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c r="AH980" s="159"/>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row>
    <row r="981" spans="9:61">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c r="AH981" s="159"/>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row>
    <row r="982" spans="9:61">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159"/>
      <c r="AG982" s="159"/>
      <c r="AH982" s="159"/>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row>
    <row r="983" spans="9:61">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159"/>
      <c r="AG983" s="159"/>
      <c r="AH983" s="159"/>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row>
    <row r="984" spans="9:61">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159"/>
      <c r="AG984" s="159"/>
      <c r="AH984" s="159"/>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row>
    <row r="985" spans="9:61">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159"/>
      <c r="AG985" s="159"/>
      <c r="AH985" s="159"/>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row>
    <row r="986" spans="9:61">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159"/>
      <c r="AG986" s="159"/>
      <c r="AH986" s="159"/>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row>
    <row r="987" spans="9:61">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159"/>
      <c r="AG987" s="159"/>
      <c r="AH987" s="159"/>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row>
    <row r="988" spans="9:61">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159"/>
      <c r="AG988" s="159"/>
      <c r="AH988" s="159"/>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row>
    <row r="989" spans="9:61">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159"/>
      <c r="AG989" s="159"/>
      <c r="AH989" s="159"/>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row>
    <row r="990" spans="9:61">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c r="AH990" s="159"/>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row>
    <row r="991" spans="9:61">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c r="AH991" s="159"/>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row>
    <row r="992" spans="9:61">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159"/>
      <c r="AG992" s="159"/>
      <c r="AH992" s="159"/>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row>
    <row r="993" spans="9:61">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row>
    <row r="994" spans="9:61">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159"/>
      <c r="AG994" s="159"/>
      <c r="AH994" s="159"/>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row>
    <row r="995" spans="9:61">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159"/>
      <c r="AG995" s="159"/>
      <c r="AH995" s="159"/>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row>
    <row r="996" spans="9:61">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159"/>
      <c r="AG996" s="159"/>
      <c r="AH996" s="159"/>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row>
    <row r="997" spans="9:61">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159"/>
      <c r="AG997" s="159"/>
      <c r="AH997" s="159"/>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row>
    <row r="998" spans="9:61">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159"/>
      <c r="AG998" s="159"/>
      <c r="AH998" s="159"/>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row>
    <row r="999" spans="9:61">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159"/>
      <c r="AG999" s="159"/>
      <c r="AH999" s="159"/>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row>
    <row r="1000" spans="9:61">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159"/>
      <c r="AG1000" s="159"/>
      <c r="AH1000" s="159"/>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row>
    <row r="1001" spans="9:61">
      <c r="I1001" s="159"/>
      <c r="J1001" s="159"/>
      <c r="K1001" s="159"/>
      <c r="L1001" s="159"/>
      <c r="M1001" s="159"/>
      <c r="N1001" s="159"/>
      <c r="O1001" s="159"/>
      <c r="P1001" s="159"/>
      <c r="Q1001" s="159"/>
      <c r="R1001" s="159"/>
      <c r="S1001" s="159"/>
      <c r="T1001" s="159"/>
      <c r="U1001" s="159"/>
      <c r="V1001" s="159"/>
      <c r="W1001" s="159"/>
      <c r="X1001" s="159"/>
      <c r="Y1001" s="159"/>
      <c r="Z1001" s="159"/>
      <c r="AA1001" s="159"/>
      <c r="AB1001" s="159"/>
      <c r="AC1001" s="159"/>
      <c r="AD1001" s="159"/>
      <c r="AE1001" s="159"/>
      <c r="AF1001" s="159"/>
      <c r="AG1001" s="159"/>
      <c r="AH1001" s="159"/>
      <c r="AI1001" s="159"/>
      <c r="AJ1001" s="159"/>
      <c r="AK1001" s="159"/>
      <c r="AL1001" s="159"/>
      <c r="AM1001" s="159"/>
      <c r="AN1001" s="159"/>
      <c r="AO1001" s="159"/>
      <c r="AP1001" s="159"/>
      <c r="AQ1001" s="159"/>
      <c r="AR1001" s="159"/>
      <c r="AS1001" s="159"/>
      <c r="AT1001" s="159"/>
      <c r="AU1001" s="159"/>
      <c r="AV1001" s="159"/>
      <c r="AW1001" s="159"/>
      <c r="AX1001" s="159"/>
      <c r="AY1001" s="159"/>
      <c r="AZ1001" s="159"/>
      <c r="BA1001" s="159"/>
      <c r="BB1001" s="159"/>
      <c r="BC1001" s="159"/>
      <c r="BD1001" s="159"/>
      <c r="BE1001" s="159"/>
      <c r="BF1001" s="159"/>
      <c r="BG1001" s="159"/>
      <c r="BH1001" s="159"/>
      <c r="BI1001" s="159"/>
    </row>
    <row r="1002" spans="9:61">
      <c r="I1002" s="159"/>
      <c r="J1002" s="159"/>
      <c r="K1002" s="159"/>
      <c r="L1002" s="159"/>
      <c r="M1002" s="159"/>
      <c r="N1002" s="159"/>
      <c r="O1002" s="159"/>
      <c r="P1002" s="159"/>
      <c r="Q1002" s="159"/>
      <c r="R1002" s="159"/>
      <c r="S1002" s="159"/>
      <c r="T1002" s="159"/>
      <c r="U1002" s="159"/>
      <c r="V1002" s="159"/>
      <c r="W1002" s="159"/>
      <c r="X1002" s="159"/>
      <c r="Y1002" s="159"/>
      <c r="Z1002" s="159"/>
      <c r="AA1002" s="159"/>
      <c r="AB1002" s="159"/>
      <c r="AC1002" s="159"/>
      <c r="AD1002" s="159"/>
      <c r="AE1002" s="159"/>
      <c r="AF1002" s="159"/>
      <c r="AG1002" s="159"/>
      <c r="AH1002" s="159"/>
      <c r="AI1002" s="159"/>
      <c r="AJ1002" s="159"/>
      <c r="AK1002" s="159"/>
      <c r="AL1002" s="159"/>
      <c r="AM1002" s="159"/>
      <c r="AN1002" s="159"/>
      <c r="AO1002" s="159"/>
      <c r="AP1002" s="159"/>
      <c r="AQ1002" s="159"/>
      <c r="AR1002" s="159"/>
      <c r="AS1002" s="159"/>
      <c r="AT1002" s="159"/>
      <c r="AU1002" s="159"/>
      <c r="AV1002" s="159"/>
      <c r="AW1002" s="159"/>
      <c r="AX1002" s="159"/>
      <c r="AY1002" s="159"/>
      <c r="AZ1002" s="159"/>
      <c r="BA1002" s="159"/>
      <c r="BB1002" s="159"/>
      <c r="BC1002" s="159"/>
      <c r="BD1002" s="159"/>
      <c r="BE1002" s="159"/>
      <c r="BF1002" s="159"/>
      <c r="BG1002" s="159"/>
      <c r="BH1002" s="159"/>
      <c r="BI1002" s="159"/>
    </row>
    <row r="1003" spans="9:61">
      <c r="I1003" s="159"/>
      <c r="J1003" s="159"/>
      <c r="K1003" s="159"/>
      <c r="L1003" s="159"/>
      <c r="M1003" s="159"/>
      <c r="N1003" s="159"/>
      <c r="O1003" s="159"/>
      <c r="P1003" s="159"/>
      <c r="Q1003" s="159"/>
      <c r="R1003" s="159"/>
      <c r="S1003" s="159"/>
      <c r="T1003" s="159"/>
      <c r="U1003" s="159"/>
      <c r="V1003" s="159"/>
      <c r="W1003" s="159"/>
      <c r="X1003" s="159"/>
      <c r="Y1003" s="159"/>
      <c r="Z1003" s="159"/>
      <c r="AA1003" s="159"/>
      <c r="AB1003" s="159"/>
      <c r="AC1003" s="159"/>
      <c r="AD1003" s="159"/>
      <c r="AE1003" s="159"/>
      <c r="AF1003" s="159"/>
      <c r="AG1003" s="159"/>
      <c r="AH1003" s="159"/>
      <c r="AI1003" s="159"/>
      <c r="AJ1003" s="159"/>
      <c r="AK1003" s="159"/>
      <c r="AL1003" s="159"/>
      <c r="AM1003" s="159"/>
      <c r="AN1003" s="159"/>
      <c r="AO1003" s="159"/>
      <c r="AP1003" s="159"/>
      <c r="AQ1003" s="159"/>
      <c r="AR1003" s="159"/>
      <c r="AS1003" s="159"/>
      <c r="AT1003" s="159"/>
      <c r="AU1003" s="159"/>
      <c r="AV1003" s="159"/>
      <c r="AW1003" s="159"/>
      <c r="AX1003" s="159"/>
      <c r="AY1003" s="159"/>
      <c r="AZ1003" s="159"/>
      <c r="BA1003" s="159"/>
      <c r="BB1003" s="159"/>
      <c r="BC1003" s="159"/>
      <c r="BD1003" s="159"/>
      <c r="BE1003" s="159"/>
      <c r="BF1003" s="159"/>
      <c r="BG1003" s="159"/>
      <c r="BH1003" s="159"/>
      <c r="BI1003" s="159"/>
    </row>
  </sheetData>
  <mergeCells count="6">
    <mergeCell ref="E56:E58"/>
    <mergeCell ref="B8:D8"/>
    <mergeCell ref="E8:G8"/>
    <mergeCell ref="E7:G7"/>
    <mergeCell ref="H8:AZ8"/>
    <mergeCell ref="H7:AZ7"/>
  </mergeCells>
  <conditionalFormatting sqref="D12:D59">
    <cfRule type="containsText" dxfId="1" priority="25" operator="containsText" text="Including;Not Applicable;Not included">
      <formula>NOT(ISERROR(SEARCH("Including;Not Applicable;Not included",D12)))</formula>
    </cfRule>
  </conditionalFormatting>
  <dataValidations count="1">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37:D52 D32:D35 D30 D25:D26 D54:D59 D15:D17 D12:D13 D19:D20 D22:D23">
      <formula1>"Included and reconciled,Included not reconciled,Included partially reconciled,Not included,Not applicable,&lt;Choose option&gt;"</formula1>
    </dataValidation>
  </dataValidations>
  <pageMargins left="0.75" right="0.75" top="1" bottom="1" header="0.5" footer="0.5"/>
  <pageSetup paperSize="9" scale="17" fitToWidth="0"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80"/>
  <sheetViews>
    <sheetView topLeftCell="F1" zoomScale="55" zoomScaleNormal="55" zoomScalePageLayoutView="55" workbookViewId="0">
      <selection activeCell="T5" sqref="T5"/>
    </sheetView>
  </sheetViews>
  <sheetFormatPr defaultColWidth="10.875" defaultRowHeight="15.75"/>
  <cols>
    <col min="1" max="1" width="3.625" style="1" customWidth="1"/>
    <col min="2" max="2" width="7.375" style="3" customWidth="1"/>
    <col min="3" max="3" width="77.75" style="1" customWidth="1"/>
    <col min="4" max="4" width="46.375" style="1" customWidth="1"/>
    <col min="5" max="5" width="50.875" style="1" customWidth="1"/>
    <col min="6" max="6" width="53.75" style="1" customWidth="1"/>
    <col min="7" max="7" width="50.25" style="1" customWidth="1"/>
    <col min="8" max="8" width="16.125" style="1" customWidth="1"/>
    <col min="9" max="9" width="11.5" style="1" bestFit="1" customWidth="1"/>
    <col min="10" max="10" width="15.125" style="1" bestFit="1" customWidth="1"/>
    <col min="11" max="11" width="11.5" style="1" bestFit="1" customWidth="1"/>
    <col min="12" max="13" width="11.5" style="1" customWidth="1"/>
    <col min="14" max="14" width="12.5" style="1" bestFit="1" customWidth="1"/>
    <col min="15" max="16384" width="10.875" style="1"/>
  </cols>
  <sheetData>
    <row r="1" spans="2:77" ht="15.95" customHeight="1"/>
    <row r="2" spans="2:77" ht="26.25">
      <c r="B2" s="32" t="s">
        <v>201</v>
      </c>
      <c r="G2" s="96" t="s">
        <v>281</v>
      </c>
      <c r="H2" s="16" t="s">
        <v>204</v>
      </c>
      <c r="I2" s="19"/>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3"/>
    </row>
    <row r="3" spans="2:77">
      <c r="B3" s="79" t="s">
        <v>227</v>
      </c>
      <c r="G3" s="95" t="s">
        <v>280</v>
      </c>
      <c r="H3" s="75" t="s">
        <v>209</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6"/>
    </row>
    <row r="4" spans="2:77" ht="78.75">
      <c r="B4" s="80" t="s">
        <v>279</v>
      </c>
      <c r="H4" s="17" t="s">
        <v>79</v>
      </c>
      <c r="I4" s="55" t="s">
        <v>2</v>
      </c>
      <c r="J4" s="55" t="s">
        <v>3</v>
      </c>
      <c r="K4" s="55" t="s">
        <v>4</v>
      </c>
      <c r="L4" s="55" t="s">
        <v>12</v>
      </c>
      <c r="M4" s="55" t="s">
        <v>13</v>
      </c>
      <c r="N4" s="55" t="s">
        <v>14</v>
      </c>
      <c r="O4" s="55" t="s">
        <v>15</v>
      </c>
      <c r="P4" s="55" t="s">
        <v>16</v>
      </c>
      <c r="Q4" s="55" t="s">
        <v>17</v>
      </c>
      <c r="R4" s="55" t="s">
        <v>18</v>
      </c>
      <c r="S4" s="55" t="s">
        <v>19</v>
      </c>
      <c r="T4" s="55" t="s">
        <v>20</v>
      </c>
      <c r="U4" s="55" t="s">
        <v>21</v>
      </c>
      <c r="V4" s="55" t="s">
        <v>22</v>
      </c>
      <c r="W4" s="55" t="s">
        <v>23</v>
      </c>
      <c r="X4" s="55" t="s">
        <v>24</v>
      </c>
      <c r="Y4" s="55" t="s">
        <v>25</v>
      </c>
      <c r="Z4" s="55" t="s">
        <v>26</v>
      </c>
      <c r="AA4" s="55" t="s">
        <v>27</v>
      </c>
      <c r="AB4" s="55" t="s">
        <v>28</v>
      </c>
      <c r="AC4" s="55" t="s">
        <v>29</v>
      </c>
      <c r="AD4" s="55" t="s">
        <v>30</v>
      </c>
      <c r="AE4" s="55" t="s">
        <v>31</v>
      </c>
      <c r="AF4" s="55" t="s">
        <v>32</v>
      </c>
      <c r="AG4" s="55" t="s">
        <v>33</v>
      </c>
      <c r="AH4" s="55" t="s">
        <v>34</v>
      </c>
      <c r="AI4" s="55" t="s">
        <v>35</v>
      </c>
      <c r="AJ4" s="55" t="s">
        <v>36</v>
      </c>
      <c r="AK4" s="55" t="s">
        <v>37</v>
      </c>
      <c r="AL4" s="55" t="s">
        <v>38</v>
      </c>
      <c r="AM4" s="55" t="s">
        <v>39</v>
      </c>
      <c r="AN4" s="55" t="s">
        <v>40</v>
      </c>
      <c r="AO4" s="55" t="s">
        <v>41</v>
      </c>
      <c r="AP4" s="55" t="s">
        <v>42</v>
      </c>
      <c r="AQ4" s="55" t="s">
        <v>43</v>
      </c>
      <c r="AR4" s="55" t="s">
        <v>44</v>
      </c>
      <c r="AS4" s="55" t="s">
        <v>45</v>
      </c>
      <c r="AT4" s="55" t="s">
        <v>46</v>
      </c>
      <c r="AU4" s="55" t="s">
        <v>47</v>
      </c>
      <c r="AV4" s="55" t="s">
        <v>48</v>
      </c>
      <c r="AW4" s="55" t="s">
        <v>49</v>
      </c>
      <c r="AX4" s="55" t="s">
        <v>50</v>
      </c>
      <c r="AY4" s="55" t="s">
        <v>51</v>
      </c>
      <c r="AZ4" s="55" t="s">
        <v>52</v>
      </c>
      <c r="BA4" s="55" t="s">
        <v>53</v>
      </c>
      <c r="BB4" s="55" t="s">
        <v>54</v>
      </c>
      <c r="BC4" s="55" t="s">
        <v>55</v>
      </c>
      <c r="BD4" s="55" t="s">
        <v>56</v>
      </c>
      <c r="BE4" s="55" t="s">
        <v>57</v>
      </c>
      <c r="BF4" s="55" t="s">
        <v>58</v>
      </c>
      <c r="BG4" s="55" t="s">
        <v>59</v>
      </c>
      <c r="BH4" s="55" t="s">
        <v>60</v>
      </c>
      <c r="BI4" s="55" t="s">
        <v>61</v>
      </c>
      <c r="BJ4" s="55" t="s">
        <v>62</v>
      </c>
      <c r="BK4" s="55" t="s">
        <v>63</v>
      </c>
      <c r="BL4" s="55" t="s">
        <v>64</v>
      </c>
      <c r="BM4" s="55" t="s">
        <v>65</v>
      </c>
      <c r="BN4" s="55" t="s">
        <v>66</v>
      </c>
      <c r="BO4" s="55" t="s">
        <v>67</v>
      </c>
      <c r="BP4" s="55" t="s">
        <v>68</v>
      </c>
      <c r="BQ4" s="55" t="s">
        <v>69</v>
      </c>
      <c r="BR4" s="55" t="s">
        <v>70</v>
      </c>
      <c r="BS4" s="55" t="s">
        <v>71</v>
      </c>
      <c r="BT4" s="55" t="s">
        <v>72</v>
      </c>
      <c r="BU4" s="55" t="s">
        <v>73</v>
      </c>
      <c r="BV4" s="55" t="s">
        <v>74</v>
      </c>
      <c r="BW4" s="55" t="s">
        <v>75</v>
      </c>
      <c r="BX4" s="55" t="s">
        <v>76</v>
      </c>
      <c r="BY4" s="56" t="s">
        <v>77</v>
      </c>
    </row>
    <row r="5" spans="2:77">
      <c r="B5" s="80"/>
      <c r="H5" s="11" t="s">
        <v>80</v>
      </c>
      <c r="I5" s="57">
        <v>891083092</v>
      </c>
      <c r="J5" s="57">
        <v>914807077</v>
      </c>
      <c r="K5" s="57">
        <v>989490168</v>
      </c>
      <c r="L5" s="58"/>
      <c r="M5" s="58"/>
      <c r="N5" s="77"/>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9"/>
    </row>
    <row r="6" spans="2:77">
      <c r="H6" s="12" t="s">
        <v>1</v>
      </c>
      <c r="I6" s="60" t="s">
        <v>10</v>
      </c>
      <c r="J6" s="60" t="s">
        <v>10</v>
      </c>
      <c r="K6" s="60" t="s">
        <v>10</v>
      </c>
      <c r="L6" s="60" t="s">
        <v>10</v>
      </c>
      <c r="M6" s="60" t="s">
        <v>10</v>
      </c>
      <c r="N6" s="60" t="s">
        <v>10</v>
      </c>
      <c r="O6" s="60" t="s">
        <v>10</v>
      </c>
      <c r="P6" s="60" t="s">
        <v>10</v>
      </c>
      <c r="Q6" s="60" t="s">
        <v>10</v>
      </c>
      <c r="R6" s="60" t="s">
        <v>10</v>
      </c>
      <c r="S6" s="60" t="s">
        <v>10</v>
      </c>
      <c r="T6" s="60" t="s">
        <v>10</v>
      </c>
      <c r="U6" s="60" t="s">
        <v>10</v>
      </c>
      <c r="V6" s="60" t="s">
        <v>10</v>
      </c>
      <c r="W6" s="60" t="s">
        <v>10</v>
      </c>
      <c r="X6" s="60" t="s">
        <v>10</v>
      </c>
      <c r="Y6" s="60" t="s">
        <v>10</v>
      </c>
      <c r="Z6" s="60" t="s">
        <v>10</v>
      </c>
      <c r="AA6" s="60" t="s">
        <v>10</v>
      </c>
      <c r="AB6" s="60" t="s">
        <v>10</v>
      </c>
      <c r="AC6" s="60" t="s">
        <v>10</v>
      </c>
      <c r="AD6" s="60" t="s">
        <v>10</v>
      </c>
      <c r="AE6" s="60" t="s">
        <v>10</v>
      </c>
      <c r="AF6" s="60" t="s">
        <v>10</v>
      </c>
      <c r="AG6" s="60" t="s">
        <v>10</v>
      </c>
      <c r="AH6" s="60" t="s">
        <v>10</v>
      </c>
      <c r="AI6" s="60" t="s">
        <v>10</v>
      </c>
      <c r="AJ6" s="60" t="s">
        <v>10</v>
      </c>
      <c r="AK6" s="60" t="s">
        <v>10</v>
      </c>
      <c r="AL6" s="60" t="s">
        <v>10</v>
      </c>
      <c r="AM6" s="60" t="s">
        <v>10</v>
      </c>
      <c r="AN6" s="60" t="s">
        <v>10</v>
      </c>
      <c r="AO6" s="60" t="s">
        <v>10</v>
      </c>
      <c r="AP6" s="60" t="s">
        <v>10</v>
      </c>
      <c r="AQ6" s="60" t="s">
        <v>10</v>
      </c>
      <c r="AR6" s="60" t="s">
        <v>10</v>
      </c>
      <c r="AS6" s="60" t="s">
        <v>10</v>
      </c>
      <c r="AT6" s="60" t="s">
        <v>10</v>
      </c>
      <c r="AU6" s="60" t="s">
        <v>10</v>
      </c>
      <c r="AV6" s="60" t="s">
        <v>10</v>
      </c>
      <c r="AW6" s="60" t="s">
        <v>10</v>
      </c>
      <c r="AX6" s="60" t="s">
        <v>10</v>
      </c>
      <c r="AY6" s="60" t="s">
        <v>10</v>
      </c>
      <c r="AZ6" s="60" t="s">
        <v>10</v>
      </c>
      <c r="BA6" s="60" t="s">
        <v>10</v>
      </c>
      <c r="BB6" s="60" t="s">
        <v>10</v>
      </c>
      <c r="BC6" s="60" t="s">
        <v>10</v>
      </c>
      <c r="BD6" s="60" t="s">
        <v>10</v>
      </c>
      <c r="BE6" s="60" t="s">
        <v>10</v>
      </c>
      <c r="BF6" s="60" t="s">
        <v>10</v>
      </c>
      <c r="BG6" s="60" t="s">
        <v>10</v>
      </c>
      <c r="BH6" s="60" t="s">
        <v>10</v>
      </c>
      <c r="BI6" s="60" t="s">
        <v>10</v>
      </c>
      <c r="BJ6" s="60" t="s">
        <v>10</v>
      </c>
      <c r="BK6" s="60" t="s">
        <v>10</v>
      </c>
      <c r="BL6" s="60" t="s">
        <v>10</v>
      </c>
      <c r="BM6" s="60" t="s">
        <v>10</v>
      </c>
      <c r="BN6" s="60" t="s">
        <v>10</v>
      </c>
      <c r="BO6" s="60" t="s">
        <v>10</v>
      </c>
      <c r="BP6" s="60" t="s">
        <v>10</v>
      </c>
      <c r="BQ6" s="60" t="s">
        <v>10</v>
      </c>
      <c r="BR6" s="60" t="s">
        <v>10</v>
      </c>
      <c r="BS6" s="60" t="s">
        <v>10</v>
      </c>
      <c r="BT6" s="60" t="s">
        <v>10</v>
      </c>
      <c r="BU6" s="60" t="s">
        <v>10</v>
      </c>
      <c r="BV6" s="60" t="s">
        <v>10</v>
      </c>
      <c r="BW6" s="60" t="s">
        <v>10</v>
      </c>
      <c r="BX6" s="60" t="s">
        <v>10</v>
      </c>
      <c r="BY6" s="61" t="s">
        <v>10</v>
      </c>
    </row>
    <row r="7" spans="2:77" ht="62.1" customHeight="1">
      <c r="B7" s="16" t="s">
        <v>203</v>
      </c>
      <c r="C7" s="15"/>
      <c r="D7" s="15"/>
      <c r="E7" s="236" t="s">
        <v>296</v>
      </c>
      <c r="F7" s="237"/>
      <c r="G7" s="238"/>
      <c r="H7" s="232" t="s">
        <v>282</v>
      </c>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row>
    <row r="8" spans="2:77" ht="57.75" customHeight="1">
      <c r="B8" s="229" t="s">
        <v>212</v>
      </c>
      <c r="C8" s="230"/>
      <c r="D8" s="231"/>
      <c r="E8" s="229" t="s">
        <v>283</v>
      </c>
      <c r="F8" s="230"/>
      <c r="G8" s="231"/>
      <c r="H8" s="234" t="s">
        <v>213</v>
      </c>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row>
    <row r="9" spans="2:77">
      <c r="B9" s="49" t="s">
        <v>200</v>
      </c>
      <c r="C9" s="7"/>
      <c r="D9" s="50" t="s">
        <v>116</v>
      </c>
      <c r="E9" s="51" t="s">
        <v>11</v>
      </c>
      <c r="F9" s="50" t="s">
        <v>267</v>
      </c>
      <c r="G9" s="50" t="s">
        <v>276</v>
      </c>
      <c r="H9" s="53" t="s">
        <v>78</v>
      </c>
      <c r="I9" s="52">
        <f t="shared" ref="I9:N9" si="0">SUM(I11:I54)</f>
        <v>-22762</v>
      </c>
      <c r="J9" s="52">
        <f t="shared" si="0"/>
        <v>10341612</v>
      </c>
      <c r="K9" s="52">
        <f t="shared" si="0"/>
        <v>-18710</v>
      </c>
      <c r="L9" s="52">
        <f t="shared" si="0"/>
        <v>4779</v>
      </c>
      <c r="M9" s="52">
        <f t="shared" si="0"/>
        <v>-589625</v>
      </c>
      <c r="N9" s="52">
        <f t="shared" si="0"/>
        <v>33305</v>
      </c>
      <c r="O9" s="52">
        <f t="shared" ref="O9:BY9" si="1">SUM(O11:O54)</f>
        <v>-38891</v>
      </c>
      <c r="P9" s="52">
        <f t="shared" si="1"/>
        <v>-47810</v>
      </c>
      <c r="Q9" s="52">
        <f t="shared" si="1"/>
        <v>1852737</v>
      </c>
      <c r="R9" s="52">
        <f t="shared" si="1"/>
        <v>187192.58</v>
      </c>
      <c r="S9" s="52">
        <f t="shared" si="1"/>
        <v>-122270.41</v>
      </c>
      <c r="T9" s="52">
        <f t="shared" si="1"/>
        <v>15436034</v>
      </c>
      <c r="U9" s="52">
        <f t="shared" si="1"/>
        <v>176068</v>
      </c>
      <c r="V9" s="52">
        <f t="shared" si="1"/>
        <v>-77620</v>
      </c>
      <c r="W9" s="52">
        <f t="shared" si="1"/>
        <v>-1429916.44</v>
      </c>
      <c r="X9" s="52">
        <f t="shared" si="1"/>
        <v>2642755</v>
      </c>
      <c r="Y9" s="52">
        <f t="shared" si="1"/>
        <v>-7985</v>
      </c>
      <c r="Z9" s="52">
        <f t="shared" si="1"/>
        <v>-365272</v>
      </c>
      <c r="AA9" s="52">
        <f t="shared" si="1"/>
        <v>-137362</v>
      </c>
      <c r="AB9" s="52">
        <f t="shared" si="1"/>
        <v>9264035</v>
      </c>
      <c r="AC9" s="52">
        <f t="shared" si="1"/>
        <v>0</v>
      </c>
      <c r="AD9" s="52">
        <f t="shared" si="1"/>
        <v>1179842</v>
      </c>
      <c r="AE9" s="52">
        <f t="shared" si="1"/>
        <v>-14519</v>
      </c>
      <c r="AF9" s="52">
        <f t="shared" si="1"/>
        <v>32517725</v>
      </c>
      <c r="AG9" s="52">
        <f t="shared" si="1"/>
        <v>157583</v>
      </c>
      <c r="AH9" s="52">
        <f t="shared" si="1"/>
        <v>-84686</v>
      </c>
      <c r="AI9" s="52">
        <f t="shared" si="1"/>
        <v>-379675</v>
      </c>
      <c r="AJ9" s="52">
        <f t="shared" si="1"/>
        <v>2707073</v>
      </c>
      <c r="AK9" s="52">
        <f t="shared" si="1"/>
        <v>-12791</v>
      </c>
      <c r="AL9" s="52">
        <f t="shared" si="1"/>
        <v>1437624</v>
      </c>
      <c r="AM9" s="52">
        <f t="shared" si="1"/>
        <v>487678</v>
      </c>
      <c r="AN9" s="52">
        <f t="shared" si="1"/>
        <v>-50878</v>
      </c>
      <c r="AO9" s="52">
        <f t="shared" si="1"/>
        <v>0</v>
      </c>
      <c r="AP9" s="52">
        <f t="shared" si="1"/>
        <v>2323280</v>
      </c>
      <c r="AQ9" s="52">
        <f t="shared" si="1"/>
        <v>-707208</v>
      </c>
      <c r="AR9" s="52">
        <f t="shared" si="1"/>
        <v>13689053</v>
      </c>
      <c r="AS9" s="52">
        <f t="shared" si="1"/>
        <v>-268927</v>
      </c>
      <c r="AT9" s="52">
        <f t="shared" si="1"/>
        <v>569316.17000000004</v>
      </c>
      <c r="AU9" s="52">
        <f t="shared" si="1"/>
        <v>2</v>
      </c>
      <c r="AV9" s="52">
        <f t="shared" si="1"/>
        <v>311</v>
      </c>
      <c r="AW9" s="52">
        <f t="shared" si="1"/>
        <v>228751</v>
      </c>
      <c r="AX9" s="52">
        <f t="shared" si="1"/>
        <v>-26715</v>
      </c>
      <c r="AY9" s="52">
        <f t="shared" si="1"/>
        <v>-539013</v>
      </c>
      <c r="AZ9" s="52">
        <f t="shared" si="1"/>
        <v>-524337</v>
      </c>
      <c r="BA9" s="52">
        <f t="shared" si="1"/>
        <v>-646001</v>
      </c>
      <c r="BB9" s="52">
        <f t="shared" si="1"/>
        <v>146929996</v>
      </c>
      <c r="BC9" s="52">
        <f t="shared" si="1"/>
        <v>-11919</v>
      </c>
      <c r="BD9" s="52">
        <f t="shared" si="1"/>
        <v>-230237</v>
      </c>
      <c r="BE9" s="52">
        <f t="shared" si="1"/>
        <v>-328388</v>
      </c>
      <c r="BF9" s="52">
        <f t="shared" si="1"/>
        <v>4854</v>
      </c>
      <c r="BG9" s="52">
        <f t="shared" si="1"/>
        <v>-229425</v>
      </c>
      <c r="BH9" s="52">
        <f t="shared" si="1"/>
        <v>0</v>
      </c>
      <c r="BI9" s="52">
        <f t="shared" si="1"/>
        <v>-518272.41</v>
      </c>
      <c r="BJ9" s="52">
        <f t="shared" si="1"/>
        <v>916705.57</v>
      </c>
      <c r="BK9" s="52">
        <f t="shared" si="1"/>
        <v>869556</v>
      </c>
      <c r="BL9" s="52">
        <f t="shared" si="1"/>
        <v>-113336</v>
      </c>
      <c r="BM9" s="52">
        <f t="shared" si="1"/>
        <v>-156575.28</v>
      </c>
      <c r="BN9" s="52">
        <f t="shared" si="1"/>
        <v>3097146</v>
      </c>
      <c r="BO9" s="52">
        <f t="shared" si="1"/>
        <v>128248457</v>
      </c>
      <c r="BP9" s="52">
        <f t="shared" si="1"/>
        <v>-13773</v>
      </c>
      <c r="BQ9" s="52">
        <f t="shared" si="1"/>
        <v>-354802</v>
      </c>
      <c r="BR9" s="52">
        <f t="shared" si="1"/>
        <v>-191267</v>
      </c>
      <c r="BS9" s="52">
        <f t="shared" si="1"/>
        <v>403140</v>
      </c>
      <c r="BT9" s="52">
        <f t="shared" si="1"/>
        <v>27646632</v>
      </c>
      <c r="BU9" s="52">
        <f t="shared" si="1"/>
        <v>-79993</v>
      </c>
      <c r="BV9" s="52">
        <f t="shared" si="1"/>
        <v>-464900</v>
      </c>
      <c r="BW9" s="52">
        <f t="shared" si="1"/>
        <v>-108028</v>
      </c>
      <c r="BX9" s="52">
        <f t="shared" si="1"/>
        <v>-252258.15000000002</v>
      </c>
      <c r="BY9" s="52">
        <f t="shared" si="1"/>
        <v>-662887</v>
      </c>
    </row>
    <row r="10" spans="2:77">
      <c r="B10" s="69" t="s">
        <v>124</v>
      </c>
      <c r="C10" s="70" t="s">
        <v>125</v>
      </c>
      <c r="D10" s="9"/>
      <c r="E10" s="62"/>
      <c r="F10" s="89"/>
      <c r="G10" s="90"/>
      <c r="H10" s="54">
        <f t="shared" ref="H10:H53" si="2">SUM(I10:BY10)</f>
        <v>0</v>
      </c>
    </row>
    <row r="11" spans="2:77">
      <c r="B11" s="71" t="s">
        <v>126</v>
      </c>
      <c r="C11" s="72" t="s">
        <v>127</v>
      </c>
      <c r="D11" s="8"/>
      <c r="E11" s="62"/>
      <c r="F11" s="83"/>
      <c r="G11" s="90"/>
      <c r="H11" s="54">
        <f t="shared" si="2"/>
        <v>0</v>
      </c>
    </row>
    <row r="12" spans="2:77">
      <c r="B12" s="66" t="s">
        <v>128</v>
      </c>
      <c r="C12" s="46" t="s">
        <v>129</v>
      </c>
      <c r="D12" s="42" t="s">
        <v>7</v>
      </c>
      <c r="E12" s="62" t="s">
        <v>278</v>
      </c>
      <c r="F12" s="83" t="s">
        <v>268</v>
      </c>
      <c r="G12" s="90"/>
      <c r="H12" s="54">
        <f t="shared" si="2"/>
        <v>0</v>
      </c>
    </row>
    <row r="13" spans="2:77">
      <c r="B13" s="66" t="s">
        <v>130</v>
      </c>
      <c r="C13" s="46" t="s">
        <v>131</v>
      </c>
      <c r="D13" s="42" t="s">
        <v>7</v>
      </c>
      <c r="E13" s="62" t="s">
        <v>274</v>
      </c>
      <c r="F13" s="83" t="s">
        <v>268</v>
      </c>
      <c r="G13" s="90">
        <v>228670845.63</v>
      </c>
      <c r="H13" s="54">
        <f>SUM(I13:BY13)</f>
        <v>228670845.63</v>
      </c>
      <c r="I13" s="1">
        <v>-22762</v>
      </c>
      <c r="J13" s="1">
        <v>10281480</v>
      </c>
      <c r="K13" s="1">
        <v>-18710</v>
      </c>
      <c r="L13" s="1">
        <v>4779</v>
      </c>
      <c r="M13" s="1">
        <v>-652825</v>
      </c>
      <c r="N13" s="1">
        <v>-101407</v>
      </c>
      <c r="O13" s="1">
        <v>-38891</v>
      </c>
      <c r="P13" s="1">
        <v>-47810</v>
      </c>
      <c r="Q13" s="1">
        <v>1786015</v>
      </c>
      <c r="R13" s="1">
        <v>187192.58</v>
      </c>
      <c r="S13" s="1">
        <v>-122270.41</v>
      </c>
      <c r="T13" s="1">
        <v>15145455</v>
      </c>
      <c r="U13" s="1">
        <v>176068</v>
      </c>
      <c r="V13" s="1">
        <v>-77620</v>
      </c>
      <c r="W13" s="1">
        <v>-1467636.44</v>
      </c>
      <c r="X13" s="1">
        <v>2625595</v>
      </c>
      <c r="Y13" s="1">
        <v>-7985</v>
      </c>
      <c r="Z13" s="1">
        <v>-370914</v>
      </c>
      <c r="AA13" s="1">
        <v>-137362</v>
      </c>
      <c r="AB13" s="1">
        <v>9212315</v>
      </c>
      <c r="AC13" s="1">
        <v>0</v>
      </c>
      <c r="AD13" s="1">
        <v>1179842</v>
      </c>
      <c r="AE13" s="1">
        <v>-14519</v>
      </c>
      <c r="AF13" s="1">
        <v>32463676</v>
      </c>
      <c r="AG13" s="1">
        <v>157583</v>
      </c>
      <c r="AH13" s="1">
        <v>-84686</v>
      </c>
      <c r="AI13" s="1">
        <v>-379675</v>
      </c>
      <c r="AJ13" s="1">
        <v>2677933</v>
      </c>
      <c r="AK13" s="1">
        <v>-10391</v>
      </c>
      <c r="AL13" s="1">
        <v>1437624</v>
      </c>
      <c r="AM13" s="1">
        <v>487678</v>
      </c>
      <c r="AN13" s="1">
        <v>-50878</v>
      </c>
      <c r="AO13" s="1">
        <v>0</v>
      </c>
      <c r="AP13" s="1">
        <v>2247582</v>
      </c>
      <c r="AQ13" s="1">
        <v>-707103</v>
      </c>
      <c r="AR13" s="1">
        <v>13617787</v>
      </c>
      <c r="AS13" s="1">
        <v>-268927</v>
      </c>
      <c r="AT13" s="1">
        <v>569316.17000000004</v>
      </c>
      <c r="AU13" s="1">
        <v>2</v>
      </c>
      <c r="AV13" s="1">
        <v>311</v>
      </c>
      <c r="AW13" s="1">
        <v>228751</v>
      </c>
      <c r="AX13" s="1">
        <v>-26715</v>
      </c>
      <c r="AY13" s="1">
        <v>-540156</v>
      </c>
      <c r="AZ13" s="1">
        <v>-524337</v>
      </c>
      <c r="BA13" s="1">
        <v>-646001</v>
      </c>
      <c r="BB13" s="1">
        <v>0</v>
      </c>
      <c r="BC13" s="1">
        <v>-11919</v>
      </c>
      <c r="BD13" s="1">
        <v>-230237</v>
      </c>
      <c r="BE13" s="1">
        <v>-328641</v>
      </c>
      <c r="BF13" s="1">
        <v>4854</v>
      </c>
      <c r="BG13" s="1">
        <v>-229425</v>
      </c>
      <c r="BH13" s="1">
        <v>0</v>
      </c>
      <c r="BI13" s="1">
        <v>-518272.41</v>
      </c>
      <c r="BJ13" s="1">
        <v>809615.57</v>
      </c>
      <c r="BK13" s="1">
        <v>869556</v>
      </c>
      <c r="BL13" s="1">
        <v>-113336</v>
      </c>
      <c r="BM13" s="1">
        <v>-156575.28</v>
      </c>
      <c r="BN13" s="1">
        <v>3097146</v>
      </c>
      <c r="BO13" s="1">
        <v>111686465</v>
      </c>
      <c r="BP13" s="1">
        <v>-13773</v>
      </c>
      <c r="BQ13" s="1">
        <v>-410584</v>
      </c>
      <c r="BR13" s="1">
        <v>-191267</v>
      </c>
      <c r="BS13" s="1">
        <v>321288</v>
      </c>
      <c r="BT13" s="1">
        <v>27570912</v>
      </c>
      <c r="BU13" s="1">
        <v>-79993</v>
      </c>
      <c r="BV13" s="1">
        <v>-464900</v>
      </c>
      <c r="BW13" s="1">
        <v>-108028</v>
      </c>
      <c r="BX13" s="1">
        <v>-281178.15000000002</v>
      </c>
      <c r="BY13" s="1">
        <v>-718266</v>
      </c>
    </row>
    <row r="14" spans="2:77">
      <c r="B14" s="66" t="s">
        <v>132</v>
      </c>
      <c r="C14" s="46" t="s">
        <v>133</v>
      </c>
      <c r="D14" s="42" t="s">
        <v>5</v>
      </c>
      <c r="E14" s="62"/>
      <c r="F14" s="83"/>
      <c r="G14" s="90"/>
      <c r="H14" s="54">
        <f t="shared" si="2"/>
        <v>0</v>
      </c>
    </row>
    <row r="15" spans="2:77">
      <c r="B15" s="66" t="s">
        <v>134</v>
      </c>
      <c r="C15" s="46" t="s">
        <v>135</v>
      </c>
      <c r="D15" s="42" t="s">
        <v>6</v>
      </c>
      <c r="E15" s="62"/>
      <c r="F15" s="83"/>
      <c r="G15" s="90"/>
      <c r="H15" s="54">
        <f t="shared" si="2"/>
        <v>0</v>
      </c>
    </row>
    <row r="16" spans="2:77">
      <c r="B16" s="74" t="s">
        <v>136</v>
      </c>
      <c r="C16" s="72" t="s">
        <v>137</v>
      </c>
      <c r="D16" s="8"/>
      <c r="E16" s="62"/>
      <c r="F16" s="83"/>
      <c r="G16" s="90"/>
      <c r="H16" s="54">
        <f t="shared" si="2"/>
        <v>0</v>
      </c>
    </row>
    <row r="17" spans="2:77">
      <c r="B17" s="66" t="s">
        <v>138</v>
      </c>
      <c r="C17" s="46" t="s">
        <v>139</v>
      </c>
      <c r="D17" s="42" t="s">
        <v>6</v>
      </c>
      <c r="E17" s="62"/>
      <c r="F17" s="83"/>
      <c r="G17" s="90"/>
      <c r="H17" s="54">
        <f t="shared" si="2"/>
        <v>0</v>
      </c>
    </row>
    <row r="18" spans="2:77">
      <c r="B18" s="66" t="s">
        <v>140</v>
      </c>
      <c r="C18" s="46" t="s">
        <v>141</v>
      </c>
      <c r="D18" s="42" t="s">
        <v>6</v>
      </c>
      <c r="E18" s="62"/>
      <c r="F18" s="83"/>
      <c r="G18" s="90"/>
      <c r="H18" s="54">
        <f t="shared" si="2"/>
        <v>0</v>
      </c>
    </row>
    <row r="19" spans="2:77">
      <c r="B19" s="66" t="s">
        <v>142</v>
      </c>
      <c r="C19" s="46" t="s">
        <v>143</v>
      </c>
      <c r="D19" s="42" t="s">
        <v>6</v>
      </c>
      <c r="E19" s="62"/>
      <c r="F19" s="83"/>
      <c r="G19" s="90"/>
      <c r="H19" s="54">
        <f t="shared" si="2"/>
        <v>0</v>
      </c>
    </row>
    <row r="20" spans="2:77">
      <c r="B20" s="74" t="s">
        <v>144</v>
      </c>
      <c r="C20" s="72" t="s">
        <v>145</v>
      </c>
      <c r="D20" s="9"/>
      <c r="E20" s="62"/>
      <c r="F20" s="83"/>
      <c r="G20" s="90"/>
      <c r="H20" s="54">
        <f t="shared" si="2"/>
        <v>0</v>
      </c>
    </row>
    <row r="21" spans="2:77">
      <c r="B21" s="66" t="s">
        <v>146</v>
      </c>
      <c r="C21" s="46" t="s">
        <v>147</v>
      </c>
      <c r="D21" s="42" t="s">
        <v>7</v>
      </c>
      <c r="E21" s="62" t="s">
        <v>273</v>
      </c>
      <c r="F21" s="83" t="s">
        <v>269</v>
      </c>
      <c r="G21" s="90">
        <v>1781115</v>
      </c>
      <c r="H21" s="54">
        <f t="shared" si="2"/>
        <v>1781115</v>
      </c>
      <c r="J21" s="1">
        <v>34860</v>
      </c>
      <c r="M21" s="1">
        <v>61499</v>
      </c>
      <c r="N21" s="1">
        <v>62064</v>
      </c>
      <c r="Q21" s="1">
        <v>66722</v>
      </c>
      <c r="T21" s="1">
        <v>63687</v>
      </c>
      <c r="W21" s="1">
        <v>37720</v>
      </c>
      <c r="X21" s="1">
        <v>17160</v>
      </c>
      <c r="Z21" s="1">
        <v>5642</v>
      </c>
      <c r="AB21" s="1">
        <v>51720</v>
      </c>
      <c r="AF21" s="1">
        <v>8720</v>
      </c>
      <c r="AJ21" s="1">
        <v>9240</v>
      </c>
      <c r="AK21" s="1">
        <v>-2400</v>
      </c>
      <c r="AP21" s="1">
        <v>75698</v>
      </c>
      <c r="AQ21" s="1">
        <v>-1740</v>
      </c>
      <c r="AR21" s="1">
        <v>36546</v>
      </c>
      <c r="BJ21" s="1">
        <v>107090</v>
      </c>
      <c r="BO21" s="1">
        <v>877497</v>
      </c>
      <c r="BQ21" s="1">
        <v>55782</v>
      </c>
      <c r="BS21" s="1">
        <v>59874</v>
      </c>
      <c r="BT21" s="1">
        <v>75720</v>
      </c>
      <c r="BX21" s="1">
        <v>28920</v>
      </c>
      <c r="BY21" s="1">
        <v>49094</v>
      </c>
    </row>
    <row r="22" spans="2:77">
      <c r="B22" s="66" t="s">
        <v>148</v>
      </c>
      <c r="C22" s="46" t="s">
        <v>149</v>
      </c>
      <c r="D22" s="42" t="s">
        <v>7</v>
      </c>
      <c r="E22" s="62" t="s">
        <v>272</v>
      </c>
      <c r="F22" s="83" t="s">
        <v>269</v>
      </c>
      <c r="G22" s="90">
        <v>2251322</v>
      </c>
      <c r="H22" s="54">
        <f t="shared" si="2"/>
        <v>2251322</v>
      </c>
      <c r="I22" s="78"/>
      <c r="J22" s="78">
        <v>26460</v>
      </c>
      <c r="K22" s="78"/>
      <c r="L22" s="78"/>
      <c r="M22" s="78"/>
      <c r="N22" s="78">
        <v>72648</v>
      </c>
      <c r="O22" s="78"/>
      <c r="P22" s="78"/>
      <c r="Q22" s="78"/>
      <c r="R22" s="78"/>
      <c r="S22" s="78"/>
      <c r="T22" s="78">
        <v>226892</v>
      </c>
      <c r="U22" s="78"/>
      <c r="V22" s="78"/>
      <c r="W22" s="78"/>
      <c r="X22" s="78"/>
      <c r="Y22" s="78"/>
      <c r="Z22" s="78"/>
      <c r="AA22" s="78"/>
      <c r="AB22" s="78"/>
      <c r="AC22" s="78"/>
      <c r="AD22" s="78"/>
      <c r="AE22" s="78"/>
      <c r="AF22" s="78">
        <v>45329</v>
      </c>
      <c r="AG22" s="78"/>
      <c r="AH22" s="78"/>
      <c r="AI22" s="78"/>
      <c r="AJ22" s="78">
        <v>19900</v>
      </c>
      <c r="AK22" s="78"/>
      <c r="AL22" s="78"/>
      <c r="AM22" s="78"/>
      <c r="AN22" s="78"/>
      <c r="AO22" s="78"/>
      <c r="AP22" s="78"/>
      <c r="AQ22" s="78"/>
      <c r="AR22" s="78">
        <v>34720</v>
      </c>
      <c r="AS22" s="78"/>
      <c r="AT22" s="78"/>
      <c r="AU22" s="78"/>
      <c r="AV22" s="78"/>
      <c r="AW22" s="78"/>
      <c r="AX22" s="78"/>
      <c r="AY22" s="78"/>
      <c r="AZ22" s="78"/>
      <c r="BA22" s="78"/>
      <c r="BB22" s="78"/>
      <c r="BC22" s="78"/>
      <c r="BD22" s="78"/>
      <c r="BE22" s="78"/>
      <c r="BF22" s="78"/>
      <c r="BG22" s="78"/>
      <c r="BH22" s="78"/>
      <c r="BI22" s="78"/>
      <c r="BJ22" s="78"/>
      <c r="BK22" s="78"/>
      <c r="BL22" s="78"/>
      <c r="BM22" s="78"/>
      <c r="BN22" s="78"/>
      <c r="BO22" s="78">
        <v>1797495</v>
      </c>
      <c r="BP22" s="78"/>
      <c r="BQ22" s="78"/>
      <c r="BR22" s="78"/>
      <c r="BS22" s="78">
        <v>21978</v>
      </c>
      <c r="BT22" s="78"/>
      <c r="BU22" s="78"/>
      <c r="BV22" s="78"/>
      <c r="BW22" s="78"/>
      <c r="BX22" s="78"/>
      <c r="BY22" s="78">
        <v>5900</v>
      </c>
    </row>
    <row r="23" spans="2:77">
      <c r="B23" s="66" t="s">
        <v>148</v>
      </c>
      <c r="C23" s="46" t="s">
        <v>149</v>
      </c>
      <c r="D23" s="42" t="s">
        <v>7</v>
      </c>
      <c r="E23" s="62" t="s">
        <v>271</v>
      </c>
      <c r="F23" s="4" t="s">
        <v>270</v>
      </c>
      <c r="G23" s="91">
        <v>3929</v>
      </c>
      <c r="H23" s="54">
        <f t="shared" si="2"/>
        <v>3929</v>
      </c>
      <c r="I23" s="78"/>
      <c r="J23" s="78">
        <v>-1188</v>
      </c>
      <c r="K23" s="78"/>
      <c r="L23" s="78"/>
      <c r="M23" s="78">
        <v>1701</v>
      </c>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v>1635</v>
      </c>
      <c r="AR23" s="78"/>
      <c r="AS23" s="78"/>
      <c r="AT23" s="78"/>
      <c r="AU23" s="78"/>
      <c r="AV23" s="78"/>
      <c r="AW23" s="78"/>
      <c r="AX23" s="78"/>
      <c r="AY23" s="78">
        <v>1143</v>
      </c>
      <c r="AZ23" s="78"/>
      <c r="BA23" s="78"/>
      <c r="BB23" s="78"/>
      <c r="BC23" s="78"/>
      <c r="BD23" s="78"/>
      <c r="BE23" s="78">
        <v>253</v>
      </c>
      <c r="BF23" s="78"/>
      <c r="BG23" s="78"/>
      <c r="BH23" s="78"/>
      <c r="BI23" s="78"/>
      <c r="BJ23" s="78"/>
      <c r="BK23" s="78"/>
      <c r="BL23" s="78"/>
      <c r="BM23" s="78"/>
      <c r="BN23" s="78"/>
      <c r="BO23" s="78"/>
      <c r="BP23" s="78"/>
      <c r="BQ23" s="78"/>
      <c r="BR23" s="78"/>
      <c r="BS23" s="78"/>
      <c r="BT23" s="78"/>
      <c r="BU23" s="78"/>
      <c r="BV23" s="78"/>
      <c r="BW23" s="78"/>
      <c r="BX23" s="78"/>
      <c r="BY23" s="78">
        <v>385</v>
      </c>
    </row>
    <row r="24" spans="2:77">
      <c r="B24" s="66" t="s">
        <v>150</v>
      </c>
      <c r="C24" s="46" t="s">
        <v>151</v>
      </c>
      <c r="D24" s="42" t="s">
        <v>6</v>
      </c>
      <c r="E24" s="62"/>
      <c r="F24" s="83"/>
      <c r="G24" s="90"/>
      <c r="H24" s="54">
        <f t="shared" si="2"/>
        <v>0</v>
      </c>
    </row>
    <row r="25" spans="2:77">
      <c r="B25" s="71" t="s">
        <v>152</v>
      </c>
      <c r="C25" s="72" t="s">
        <v>153</v>
      </c>
      <c r="D25" s="9"/>
      <c r="E25" s="62"/>
      <c r="F25" s="83"/>
      <c r="G25" s="90"/>
      <c r="H25" s="54">
        <f t="shared" si="2"/>
        <v>0</v>
      </c>
    </row>
    <row r="26" spans="2:77">
      <c r="B26" s="66" t="s">
        <v>154</v>
      </c>
      <c r="C26" s="46" t="s">
        <v>155</v>
      </c>
      <c r="D26" s="42" t="s">
        <v>6</v>
      </c>
      <c r="E26" s="62"/>
      <c r="F26" s="83"/>
      <c r="G26" s="90"/>
      <c r="H26" s="54">
        <f t="shared" si="2"/>
        <v>0</v>
      </c>
    </row>
    <row r="27" spans="2:77">
      <c r="B27" s="66" t="s">
        <v>156</v>
      </c>
      <c r="C27" s="46" t="s">
        <v>157</v>
      </c>
      <c r="D27" s="42" t="s">
        <v>6</v>
      </c>
      <c r="E27" s="62"/>
      <c r="F27" s="83"/>
      <c r="G27" s="90"/>
      <c r="H27" s="54">
        <f t="shared" si="2"/>
        <v>0</v>
      </c>
    </row>
    <row r="28" spans="2:77">
      <c r="B28" s="66" t="s">
        <v>158</v>
      </c>
      <c r="C28" s="46" t="s">
        <v>159</v>
      </c>
      <c r="D28" s="68" t="s">
        <v>6</v>
      </c>
      <c r="E28" s="62"/>
      <c r="F28" s="83"/>
      <c r="G28" s="90"/>
      <c r="H28" s="54">
        <f t="shared" si="2"/>
        <v>0</v>
      </c>
    </row>
    <row r="29" spans="2:77">
      <c r="B29" s="66" t="s">
        <v>160</v>
      </c>
      <c r="C29" s="46" t="s">
        <v>161</v>
      </c>
      <c r="D29" s="42" t="s">
        <v>6</v>
      </c>
      <c r="E29" s="62"/>
      <c r="F29" s="83"/>
      <c r="G29" s="90"/>
      <c r="H29" s="54">
        <f t="shared" si="2"/>
        <v>0</v>
      </c>
    </row>
    <row r="30" spans="2:77">
      <c r="B30" s="67"/>
      <c r="C30" s="46"/>
      <c r="D30" s="9"/>
      <c r="E30" s="62"/>
      <c r="F30" s="83"/>
      <c r="G30" s="90"/>
      <c r="H30" s="54">
        <f t="shared" si="2"/>
        <v>0</v>
      </c>
    </row>
    <row r="31" spans="2:77">
      <c r="B31" s="73" t="s">
        <v>162</v>
      </c>
      <c r="C31" s="70" t="s">
        <v>163</v>
      </c>
      <c r="D31" s="8"/>
      <c r="E31" s="62"/>
      <c r="F31" s="83"/>
      <c r="G31" s="90"/>
      <c r="H31" s="54">
        <f t="shared" si="2"/>
        <v>0</v>
      </c>
    </row>
    <row r="32" spans="2:77">
      <c r="B32" s="66" t="s">
        <v>164</v>
      </c>
      <c r="C32" s="46" t="s">
        <v>165</v>
      </c>
      <c r="D32" s="42" t="s">
        <v>5</v>
      </c>
      <c r="E32" s="62"/>
      <c r="F32" s="83"/>
      <c r="G32" s="90"/>
      <c r="H32" s="54">
        <f t="shared" si="2"/>
        <v>0</v>
      </c>
    </row>
    <row r="33" spans="2:77">
      <c r="B33" s="67"/>
      <c r="C33" s="47"/>
      <c r="D33" s="9"/>
      <c r="E33" s="62"/>
      <c r="F33" s="83"/>
      <c r="G33" s="90"/>
      <c r="H33" s="54">
        <f t="shared" si="2"/>
        <v>0</v>
      </c>
    </row>
    <row r="34" spans="2:77">
      <c r="B34" s="73" t="s">
        <v>166</v>
      </c>
      <c r="C34" s="70" t="s">
        <v>0</v>
      </c>
      <c r="D34" s="9"/>
      <c r="E34" s="62"/>
      <c r="F34" s="83"/>
      <c r="G34" s="90"/>
      <c r="H34" s="54">
        <f t="shared" si="2"/>
        <v>0</v>
      </c>
    </row>
    <row r="35" spans="2:77">
      <c r="B35" s="74" t="s">
        <v>167</v>
      </c>
      <c r="C35" s="72" t="s">
        <v>168</v>
      </c>
      <c r="D35" s="9"/>
      <c r="E35" s="62"/>
      <c r="F35" s="83"/>
      <c r="G35" s="90"/>
      <c r="H35" s="54">
        <f t="shared" si="2"/>
        <v>0</v>
      </c>
    </row>
    <row r="36" spans="2:77">
      <c r="B36" s="74" t="s">
        <v>169</v>
      </c>
      <c r="C36" s="72" t="s">
        <v>170</v>
      </c>
      <c r="D36" s="9"/>
      <c r="E36" s="62"/>
      <c r="F36" s="83"/>
      <c r="G36" s="90"/>
      <c r="H36" s="54">
        <f t="shared" si="2"/>
        <v>0</v>
      </c>
    </row>
    <row r="37" spans="2:77">
      <c r="B37" s="66" t="s">
        <v>171</v>
      </c>
      <c r="C37" s="46" t="s">
        <v>172</v>
      </c>
      <c r="D37" s="42" t="s">
        <v>6</v>
      </c>
      <c r="E37" s="62"/>
      <c r="F37" s="83"/>
      <c r="G37" s="90"/>
      <c r="H37" s="54">
        <f t="shared" si="2"/>
        <v>0</v>
      </c>
    </row>
    <row r="38" spans="2:77">
      <c r="B38" s="66" t="s">
        <v>173</v>
      </c>
      <c r="C38" s="46" t="s">
        <v>174</v>
      </c>
      <c r="D38" s="42" t="s">
        <v>7</v>
      </c>
      <c r="E38" s="18" t="s">
        <v>9</v>
      </c>
      <c r="F38" s="4" t="s">
        <v>118</v>
      </c>
      <c r="G38" s="91">
        <v>13887000</v>
      </c>
      <c r="H38" s="54">
        <f t="shared" si="2"/>
        <v>13887000</v>
      </c>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v>13887000</v>
      </c>
      <c r="BP38" s="78"/>
      <c r="BQ38" s="78"/>
      <c r="BR38" s="78"/>
      <c r="BS38" s="78"/>
      <c r="BT38" s="78"/>
      <c r="BU38" s="78"/>
      <c r="BV38" s="78"/>
      <c r="BW38" s="78"/>
      <c r="BX38" s="78"/>
      <c r="BY38" s="78"/>
    </row>
    <row r="39" spans="2:77">
      <c r="B39" s="66" t="s">
        <v>175</v>
      </c>
      <c r="C39" s="46" t="s">
        <v>176</v>
      </c>
      <c r="D39" s="42" t="s">
        <v>7</v>
      </c>
      <c r="E39" s="18" t="s">
        <v>8</v>
      </c>
      <c r="F39" s="4" t="s">
        <v>118</v>
      </c>
      <c r="G39" s="91">
        <v>146929996</v>
      </c>
      <c r="H39" s="54">
        <f t="shared" si="2"/>
        <v>146929996</v>
      </c>
      <c r="BB39" s="1">
        <v>146929996</v>
      </c>
    </row>
    <row r="40" spans="2:77">
      <c r="B40" s="74" t="s">
        <v>177</v>
      </c>
      <c r="C40" s="72" t="s">
        <v>178</v>
      </c>
      <c r="D40" s="8"/>
      <c r="E40" s="62"/>
      <c r="F40" s="83"/>
      <c r="G40" s="90"/>
      <c r="H40" s="54">
        <f t="shared" si="2"/>
        <v>0</v>
      </c>
    </row>
    <row r="41" spans="2:77">
      <c r="B41" s="66" t="s">
        <v>179</v>
      </c>
      <c r="C41" s="46" t="s">
        <v>180</v>
      </c>
      <c r="D41" s="42" t="s">
        <v>6</v>
      </c>
      <c r="E41" s="62"/>
      <c r="F41" s="83"/>
      <c r="G41" s="90"/>
      <c r="H41" s="54">
        <f t="shared" si="2"/>
        <v>0</v>
      </c>
    </row>
    <row r="42" spans="2:77">
      <c r="B42" s="66" t="s">
        <v>181</v>
      </c>
      <c r="C42" s="46" t="s">
        <v>182</v>
      </c>
      <c r="D42" s="42" t="s">
        <v>6</v>
      </c>
      <c r="E42" s="62"/>
      <c r="F42" s="83"/>
      <c r="G42" s="90"/>
      <c r="H42" s="54">
        <f t="shared" si="2"/>
        <v>0</v>
      </c>
    </row>
    <row r="43" spans="2:77">
      <c r="B43" s="74" t="s">
        <v>177</v>
      </c>
      <c r="C43" s="72" t="s">
        <v>183</v>
      </c>
      <c r="D43" s="8"/>
      <c r="E43" s="62"/>
      <c r="F43" s="83"/>
      <c r="G43" s="90"/>
      <c r="H43" s="54">
        <f t="shared" si="2"/>
        <v>0</v>
      </c>
    </row>
    <row r="44" spans="2:77">
      <c r="B44" s="66" t="s">
        <v>184</v>
      </c>
      <c r="C44" s="46" t="s">
        <v>185</v>
      </c>
      <c r="D44" s="42" t="s">
        <v>6</v>
      </c>
      <c r="E44" s="62"/>
      <c r="F44" s="83"/>
      <c r="G44" s="90"/>
      <c r="H44" s="54">
        <f t="shared" si="2"/>
        <v>0</v>
      </c>
    </row>
    <row r="45" spans="2:77">
      <c r="B45" s="66" t="s">
        <v>186</v>
      </c>
      <c r="C45" s="46" t="s">
        <v>187</v>
      </c>
      <c r="D45" s="42" t="s">
        <v>6</v>
      </c>
      <c r="E45" s="62"/>
      <c r="F45" s="83"/>
      <c r="G45" s="90"/>
      <c r="H45" s="54">
        <f t="shared" si="2"/>
        <v>0</v>
      </c>
    </row>
    <row r="46" spans="2:77">
      <c r="B46" s="66" t="s">
        <v>188</v>
      </c>
      <c r="C46" s="46" t="s">
        <v>205</v>
      </c>
      <c r="D46" s="42" t="s">
        <v>6</v>
      </c>
      <c r="E46" s="62"/>
      <c r="F46" s="83"/>
      <c r="G46" s="90"/>
      <c r="H46" s="54">
        <f t="shared" si="2"/>
        <v>0</v>
      </c>
    </row>
    <row r="47" spans="2:77">
      <c r="B47" s="66" t="s">
        <v>189</v>
      </c>
      <c r="C47" s="46" t="s">
        <v>206</v>
      </c>
      <c r="D47" s="42" t="s">
        <v>6</v>
      </c>
      <c r="E47" s="62"/>
      <c r="F47" s="83"/>
      <c r="G47" s="90"/>
      <c r="H47" s="54">
        <f t="shared" si="2"/>
        <v>0</v>
      </c>
    </row>
    <row r="48" spans="2:77">
      <c r="B48" s="74" t="s">
        <v>190</v>
      </c>
      <c r="C48" s="72" t="s">
        <v>191</v>
      </c>
      <c r="D48" s="8"/>
      <c r="E48" s="62"/>
      <c r="F48" s="83"/>
      <c r="G48" s="90"/>
      <c r="H48" s="54">
        <f t="shared" si="2"/>
        <v>0</v>
      </c>
    </row>
    <row r="49" spans="2:8">
      <c r="B49" s="65" t="s">
        <v>192</v>
      </c>
      <c r="C49" s="46" t="s">
        <v>193</v>
      </c>
      <c r="D49" s="42" t="s">
        <v>6</v>
      </c>
      <c r="E49" s="63"/>
      <c r="F49" s="84"/>
      <c r="G49" s="92"/>
      <c r="H49" s="54">
        <f t="shared" si="2"/>
        <v>0</v>
      </c>
    </row>
    <row r="50" spans="2:8">
      <c r="B50" s="66" t="s">
        <v>194</v>
      </c>
      <c r="C50" s="46" t="s">
        <v>195</v>
      </c>
      <c r="D50" s="42" t="s">
        <v>5</v>
      </c>
      <c r="E50" s="62"/>
      <c r="F50" s="83"/>
      <c r="G50" s="90"/>
      <c r="H50" s="54">
        <f t="shared" si="2"/>
        <v>0</v>
      </c>
    </row>
    <row r="51" spans="2:8">
      <c r="B51" s="65" t="s">
        <v>196</v>
      </c>
      <c r="C51" s="46" t="s">
        <v>197</v>
      </c>
      <c r="D51" s="42" t="s">
        <v>6</v>
      </c>
      <c r="E51" s="62"/>
      <c r="F51" s="83"/>
      <c r="G51" s="90"/>
      <c r="H51" s="54">
        <f t="shared" si="2"/>
        <v>0</v>
      </c>
    </row>
    <row r="52" spans="2:8">
      <c r="B52" s="66" t="s">
        <v>198</v>
      </c>
      <c r="C52" s="46" t="s">
        <v>199</v>
      </c>
      <c r="D52" s="42" t="s">
        <v>6</v>
      </c>
      <c r="E52" s="62"/>
      <c r="F52" s="83"/>
      <c r="G52" s="90"/>
      <c r="H52" s="54">
        <f t="shared" si="2"/>
        <v>0</v>
      </c>
    </row>
    <row r="53" spans="2:8">
      <c r="B53" s="2"/>
      <c r="C53" s="48"/>
      <c r="D53" s="10"/>
      <c r="E53" s="64"/>
      <c r="F53" s="85"/>
      <c r="G53" s="93"/>
      <c r="H53" s="54">
        <f t="shared" si="2"/>
        <v>0</v>
      </c>
    </row>
    <row r="55" spans="2:8">
      <c r="E55" s="14"/>
      <c r="F55" s="14"/>
      <c r="G55" s="86" t="s">
        <v>277</v>
      </c>
      <c r="H55" s="87" t="s">
        <v>275</v>
      </c>
    </row>
    <row r="56" spans="2:8" ht="21">
      <c r="B56" s="76" t="s">
        <v>207</v>
      </c>
      <c r="G56" s="88">
        <f>SUM(G10:G52)</f>
        <v>393524207.63</v>
      </c>
      <c r="H56" s="88">
        <f>SUM(H10:H53)</f>
        <v>393524207.63</v>
      </c>
    </row>
    <row r="57" spans="2:8">
      <c r="B57" s="3">
        <v>1</v>
      </c>
      <c r="C57" s="1" t="s">
        <v>210</v>
      </c>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80" spans="2:2">
      <c r="B80" s="1"/>
    </row>
  </sheetData>
  <mergeCells count="5">
    <mergeCell ref="B8:D8"/>
    <mergeCell ref="E8:G8"/>
    <mergeCell ref="H7:BY7"/>
    <mergeCell ref="H8:BY8"/>
    <mergeCell ref="E7:G7"/>
  </mergeCells>
  <conditionalFormatting sqref="I13:BY13 I21:BY21 I39:BY39">
    <cfRule type="expression" dxfId="0" priority="6">
      <formula>AND(ISTEXT($E13),ISTEXT(I$4))</formula>
    </cfRule>
  </conditionalFormatting>
  <pageMargins left="0.75" right="0.75" top="1" bottom="1" header="0.5" footer="0.5"/>
  <pageSetup paperSize="9" scale="42" fitToWidth="0" orientation="landscape" horizontalDpi="2400" verticalDpi="24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workbookViewId="0">
      <selection activeCell="D10" sqref="D10"/>
    </sheetView>
  </sheetViews>
  <sheetFormatPr defaultColWidth="3.5" defaultRowHeight="24" customHeight="1"/>
  <cols>
    <col min="1" max="1" width="3.5" style="98"/>
    <col min="2" max="2" width="10.375" style="98" customWidth="1"/>
    <col min="3" max="3" width="8" style="98" customWidth="1"/>
    <col min="4" max="4" width="60.375" style="98" customWidth="1"/>
    <col min="5" max="5" width="2" style="101" customWidth="1"/>
    <col min="6" max="16384" width="3.5" style="98"/>
  </cols>
  <sheetData>
    <row r="1" spans="2:5" ht="15.95" customHeight="1">
      <c r="E1" s="98"/>
    </row>
    <row r="2" spans="2:5" ht="24.95" customHeight="1">
      <c r="B2" s="99" t="s">
        <v>284</v>
      </c>
      <c r="E2" s="98"/>
    </row>
    <row r="3" spans="2:5" ht="15.95" customHeight="1">
      <c r="B3" s="100" t="s">
        <v>114</v>
      </c>
      <c r="E3" s="98"/>
    </row>
    <row r="4" spans="2:5" ht="15.95" customHeight="1">
      <c r="B4" s="105" t="s">
        <v>287</v>
      </c>
      <c r="C4" s="105" t="s">
        <v>286</v>
      </c>
      <c r="D4" s="20" t="s">
        <v>288</v>
      </c>
      <c r="E4" s="98"/>
    </row>
    <row r="5" spans="2:5" ht="15.95" customHeight="1">
      <c r="B5" s="102">
        <v>42023</v>
      </c>
      <c r="C5" s="103" t="s">
        <v>290</v>
      </c>
      <c r="D5" s="106" t="s">
        <v>291</v>
      </c>
      <c r="E5" s="98"/>
    </row>
    <row r="6" spans="2:5" ht="15.95" customHeight="1" thickBot="1">
      <c r="B6" s="97">
        <v>41991</v>
      </c>
      <c r="C6" s="104" t="s">
        <v>285</v>
      </c>
      <c r="D6" s="112" t="s">
        <v>289</v>
      </c>
      <c r="E6" s="98"/>
    </row>
    <row r="7" spans="2:5" ht="15.95" customHeight="1" thickBot="1">
      <c r="B7" s="97">
        <v>42061</v>
      </c>
      <c r="C7" s="111" t="s">
        <v>318</v>
      </c>
      <c r="D7" s="113" t="s">
        <v>300</v>
      </c>
      <c r="E7" s="98"/>
    </row>
    <row r="8" spans="2:5" ht="15.95" customHeight="1">
      <c r="D8" s="114" t="s">
        <v>301</v>
      </c>
      <c r="E8" s="98"/>
    </row>
    <row r="9" spans="2:5" ht="15.95" customHeight="1">
      <c r="D9" s="98" t="s">
        <v>304</v>
      </c>
      <c r="E9" s="98"/>
    </row>
    <row r="10" spans="2:5" ht="15.95" customHeight="1">
      <c r="B10" s="97">
        <v>42068</v>
      </c>
      <c r="C10" s="111" t="s">
        <v>299</v>
      </c>
      <c r="D10" s="98" t="s">
        <v>319</v>
      </c>
      <c r="E10" s="98"/>
    </row>
    <row r="11" spans="2:5" ht="15.95" customHeight="1">
      <c r="E11" s="98"/>
    </row>
    <row r="12" spans="2:5" ht="15.95" customHeight="1">
      <c r="E12" s="98"/>
    </row>
    <row r="13" spans="2:5" ht="15.95" customHeight="1">
      <c r="E13" s="98"/>
    </row>
    <row r="14" spans="2:5" ht="15.95" customHeight="1">
      <c r="E14" s="98"/>
    </row>
    <row r="15" spans="2:5" ht="15.95" customHeight="1">
      <c r="E15" s="98"/>
    </row>
    <row r="16" spans="2:5" ht="15.95" customHeight="1">
      <c r="E16" s="98"/>
    </row>
    <row r="17" spans="5:5" ht="15.95" customHeight="1">
      <c r="E17" s="98"/>
    </row>
    <row r="18" spans="5:5" ht="15.95" customHeight="1">
      <c r="E18" s="98"/>
    </row>
    <row r="19" spans="5:5" ht="15.95" customHeight="1">
      <c r="E19" s="98"/>
    </row>
    <row r="20" spans="5:5" ht="15.95" customHeight="1">
      <c r="E20" s="98"/>
    </row>
    <row r="21" spans="5:5" ht="15.95" customHeight="1">
      <c r="E21" s="98"/>
    </row>
    <row r="22" spans="5:5" ht="15.95" customHeight="1">
      <c r="E22" s="98"/>
    </row>
    <row r="23" spans="5:5" ht="15.95" customHeight="1">
      <c r="E23" s="98"/>
    </row>
    <row r="24" spans="5:5" ht="15.95" customHeight="1">
      <c r="E24" s="98"/>
    </row>
    <row r="25" spans="5:5" ht="15.95" customHeight="1">
      <c r="E25" s="98"/>
    </row>
    <row r="26" spans="5:5" ht="15.95" customHeight="1">
      <c r="E26" s="98"/>
    </row>
    <row r="27" spans="5:5" ht="15.95" customHeight="1">
      <c r="E27" s="98"/>
    </row>
    <row r="28" spans="5:5" ht="15.95" customHeight="1">
      <c r="E28" s="98"/>
    </row>
    <row r="29" spans="5:5" ht="15.95" customHeight="1">
      <c r="E29" s="98"/>
    </row>
    <row r="30" spans="5:5" ht="15.95" customHeight="1">
      <c r="E30" s="98"/>
    </row>
    <row r="31" spans="5:5" ht="15.95" customHeight="1">
      <c r="E31" s="98"/>
    </row>
    <row r="32" spans="5:5" ht="15.95" customHeight="1">
      <c r="E32" s="98"/>
    </row>
    <row r="33" spans="5:5" ht="15.95" customHeight="1">
      <c r="E33" s="98"/>
    </row>
    <row r="34" spans="5:5" ht="15.95" customHeight="1"/>
    <row r="35" spans="5:5" ht="15.95" customHeight="1"/>
    <row r="36" spans="5:5" ht="15.95" customHeight="1">
      <c r="E36" s="98"/>
    </row>
    <row r="37" spans="5:5" ht="15.95" customHeight="1">
      <c r="E37" s="98"/>
    </row>
    <row r="38" spans="5:5" ht="15.95" customHeight="1">
      <c r="E38" s="98"/>
    </row>
    <row r="39" spans="5:5" ht="15.95" customHeight="1">
      <c r="E39" s="98"/>
    </row>
    <row r="40" spans="5:5" ht="15.95" customHeight="1">
      <c r="E40" s="98"/>
    </row>
    <row r="41" spans="5:5" ht="15.95" customHeight="1">
      <c r="E41" s="98"/>
    </row>
    <row r="42" spans="5:5" ht="15.95" customHeight="1"/>
  </sheetData>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2.xml><?xml version="1.0" encoding="utf-8"?>
<ds:datastoreItem xmlns:ds="http://schemas.openxmlformats.org/officeDocument/2006/customXml" ds:itemID="{5AF4399B-BF3C-4C33-BEA4-BA1EF66AB1C3}">
  <ds:schemaRef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 About</vt:lpstr>
      <vt:lpstr>2. Contextual</vt:lpstr>
      <vt:lpstr>3. Revenues</vt:lpstr>
      <vt:lpstr>Revenues - example Norway</vt:lpstr>
      <vt:lpstr>Changelog</vt:lpstr>
    </vt:vector>
  </TitlesOfParts>
  <Company>EITI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myer2005</cp:lastModifiedBy>
  <cp:lastPrinted>2015-03-05T09:58:56Z</cp:lastPrinted>
  <dcterms:created xsi:type="dcterms:W3CDTF">2014-08-29T11:25:27Z</dcterms:created>
  <dcterms:modified xsi:type="dcterms:W3CDTF">2017-04-21T16:07:40Z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